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RonkyleSoriano\Desktop\School Forms\"/>
    </mc:Choice>
  </mc:AlternateContent>
  <xr:revisionPtr revIDLastSave="0" documentId="13_ncr:1_{65CD4DC9-241A-42B1-9426-016853E6B6E5}" xr6:coauthVersionLast="47" xr6:coauthVersionMax="47" xr10:uidLastSave="{00000000-0000-0000-0000-000000000000}"/>
  <bookViews>
    <workbookView xWindow="24" yWindow="24" windowWidth="23016" windowHeight="12216" xr2:uid="{00000000-000D-0000-FFFF-FFFF00000000}"/>
  </bookViews>
  <sheets>
    <sheet name="INPUT DATA" sheetId="1" r:id="rId1"/>
    <sheet name="TERM 1 Music and Arts" sheetId="2" r:id="rId2"/>
    <sheet name="TERM 1 PE and Health" sheetId="15" r:id="rId3"/>
    <sheet name="TERM 2 Music and Arts" sheetId="18" r:id="rId4"/>
    <sheet name="TERM 2 PE and Health" sheetId="19" r:id="rId5"/>
    <sheet name="TERM 3 Music and Arts" sheetId="20" r:id="rId6"/>
    <sheet name="TERM 3 PE and Health" sheetId="22" r:id="rId7"/>
    <sheet name="FINAL GRADES" sheetId="5" r:id="rId8"/>
    <sheet name="HELPER" sheetId="6" r:id="rId9"/>
  </sheets>
  <definedNames>
    <definedName name="_xlnm.Print_Area" localSheetId="1">'TERM 1 Music and Arts'!$B$1:$AD$118</definedName>
    <definedName name="_xlnm.Print_Area" localSheetId="2">'TERM 1 PE and Health'!$B$1:$AD$118</definedName>
    <definedName name="_xlnm.Print_Area" localSheetId="3">'TERM 2 Music and Arts'!$B$1:$AD$118</definedName>
    <definedName name="_xlnm.Print_Area" localSheetId="4">'TERM 2 PE and Health'!$B$1:$AD$118</definedName>
    <definedName name="_xlnm.Print_Area" localSheetId="5">'TERM 3 Music and Arts'!$B$1:$AD$118</definedName>
    <definedName name="_xlnm.Print_Area" localSheetId="6">'TERM 3 PE and Health'!$B$1:$AD$118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74" i="5" l="1"/>
  <c r="M75" i="5"/>
  <c r="M76" i="5"/>
  <c r="M77" i="5"/>
  <c r="M78" i="5"/>
  <c r="M79" i="5"/>
  <c r="M80" i="5"/>
  <c r="M81" i="5"/>
  <c r="M82" i="5"/>
  <c r="M83" i="5"/>
  <c r="M84" i="5"/>
  <c r="M85" i="5"/>
  <c r="M86" i="5"/>
  <c r="M87" i="5"/>
  <c r="M88" i="5"/>
  <c r="M89" i="5"/>
  <c r="M90" i="5"/>
  <c r="M91" i="5"/>
  <c r="M92" i="5"/>
  <c r="M93" i="5"/>
  <c r="M94" i="5"/>
  <c r="M95" i="5"/>
  <c r="M96" i="5"/>
  <c r="M97" i="5"/>
  <c r="M98" i="5"/>
  <c r="M99" i="5"/>
  <c r="M100" i="5"/>
  <c r="M101" i="5"/>
  <c r="M102" i="5"/>
  <c r="M103" i="5"/>
  <c r="M104" i="5"/>
  <c r="M105" i="5"/>
  <c r="M106" i="5"/>
  <c r="M107" i="5"/>
  <c r="M108" i="5"/>
  <c r="M109" i="5"/>
  <c r="M110" i="5"/>
  <c r="M111" i="5"/>
  <c r="M112" i="5"/>
  <c r="M113" i="5"/>
  <c r="M114" i="5"/>
  <c r="M115" i="5"/>
  <c r="L74" i="5"/>
  <c r="L75" i="5"/>
  <c r="L76" i="5"/>
  <c r="L77" i="5"/>
  <c r="L78" i="5"/>
  <c r="N78" i="5" s="1"/>
  <c r="L79" i="5"/>
  <c r="N79" i="5" s="1"/>
  <c r="L80" i="5"/>
  <c r="L81" i="5"/>
  <c r="L82" i="5"/>
  <c r="L83" i="5"/>
  <c r="L84" i="5"/>
  <c r="L85" i="5"/>
  <c r="L86" i="5"/>
  <c r="L87" i="5"/>
  <c r="L88" i="5"/>
  <c r="L89" i="5"/>
  <c r="L90" i="5"/>
  <c r="N90" i="5" s="1"/>
  <c r="L91" i="5"/>
  <c r="N91" i="5" s="1"/>
  <c r="L92" i="5"/>
  <c r="L93" i="5"/>
  <c r="L94" i="5"/>
  <c r="L95" i="5"/>
  <c r="L96" i="5"/>
  <c r="L97" i="5"/>
  <c r="L98" i="5"/>
  <c r="L99" i="5"/>
  <c r="L100" i="5"/>
  <c r="L101" i="5"/>
  <c r="L102" i="5"/>
  <c r="N102" i="5" s="1"/>
  <c r="L103" i="5"/>
  <c r="N103" i="5" s="1"/>
  <c r="L104" i="5"/>
  <c r="L105" i="5"/>
  <c r="L106" i="5"/>
  <c r="L107" i="5"/>
  <c r="L108" i="5"/>
  <c r="L109" i="5"/>
  <c r="L110" i="5"/>
  <c r="L111" i="5"/>
  <c r="L112" i="5"/>
  <c r="L113" i="5"/>
  <c r="L114" i="5"/>
  <c r="N114" i="5" s="1"/>
  <c r="L115" i="5"/>
  <c r="N115" i="5" s="1"/>
  <c r="M21" i="5"/>
  <c r="M22" i="5"/>
  <c r="M23" i="5"/>
  <c r="M24" i="5"/>
  <c r="M25" i="5"/>
  <c r="M26" i="5"/>
  <c r="M27" i="5"/>
  <c r="M28" i="5"/>
  <c r="M29" i="5"/>
  <c r="M30" i="5"/>
  <c r="M31" i="5"/>
  <c r="M32" i="5"/>
  <c r="M33" i="5"/>
  <c r="M34" i="5"/>
  <c r="M35" i="5"/>
  <c r="M36" i="5"/>
  <c r="M37" i="5"/>
  <c r="M38" i="5"/>
  <c r="M39" i="5"/>
  <c r="M40" i="5"/>
  <c r="M41" i="5"/>
  <c r="M42" i="5"/>
  <c r="M43" i="5"/>
  <c r="M44" i="5"/>
  <c r="M45" i="5"/>
  <c r="M46" i="5"/>
  <c r="M47" i="5"/>
  <c r="M48" i="5"/>
  <c r="M49" i="5"/>
  <c r="M50" i="5"/>
  <c r="M51" i="5"/>
  <c r="M52" i="5"/>
  <c r="M53" i="5"/>
  <c r="M54" i="5"/>
  <c r="M55" i="5"/>
  <c r="M56" i="5"/>
  <c r="M57" i="5"/>
  <c r="M58" i="5"/>
  <c r="M59" i="5"/>
  <c r="M60" i="5"/>
  <c r="M61" i="5"/>
  <c r="M62" i="5"/>
  <c r="M63" i="5"/>
  <c r="M64" i="5"/>
  <c r="L21" i="5"/>
  <c r="N21" i="5" s="1"/>
  <c r="L22" i="5"/>
  <c r="L23" i="5"/>
  <c r="N23" i="5" s="1"/>
  <c r="L24" i="5"/>
  <c r="N24" i="5" s="1"/>
  <c r="L25" i="5"/>
  <c r="L26" i="5"/>
  <c r="N26" i="5" s="1"/>
  <c r="L27" i="5"/>
  <c r="N27" i="5" s="1"/>
  <c r="L28" i="5"/>
  <c r="L29" i="5"/>
  <c r="L30" i="5"/>
  <c r="L31" i="5"/>
  <c r="L32" i="5"/>
  <c r="L33" i="5"/>
  <c r="N33" i="5" s="1"/>
  <c r="L34" i="5"/>
  <c r="L35" i="5"/>
  <c r="N35" i="5" s="1"/>
  <c r="L36" i="5"/>
  <c r="N36" i="5" s="1"/>
  <c r="L37" i="5"/>
  <c r="L38" i="5"/>
  <c r="N38" i="5" s="1"/>
  <c r="L39" i="5"/>
  <c r="N39" i="5" s="1"/>
  <c r="L40" i="5"/>
  <c r="L41" i="5"/>
  <c r="L42" i="5"/>
  <c r="L43" i="5"/>
  <c r="L44" i="5"/>
  <c r="L45" i="5"/>
  <c r="N45" i="5" s="1"/>
  <c r="L46" i="5"/>
  <c r="L47" i="5"/>
  <c r="N47" i="5" s="1"/>
  <c r="L48" i="5"/>
  <c r="N48" i="5" s="1"/>
  <c r="L49" i="5"/>
  <c r="L50" i="5"/>
  <c r="N50" i="5" s="1"/>
  <c r="L51" i="5"/>
  <c r="N51" i="5" s="1"/>
  <c r="L52" i="5"/>
  <c r="L53" i="5"/>
  <c r="L54" i="5"/>
  <c r="L55" i="5"/>
  <c r="L56" i="5"/>
  <c r="L57" i="5"/>
  <c r="N57" i="5" s="1"/>
  <c r="L58" i="5"/>
  <c r="L59" i="5"/>
  <c r="N59" i="5" s="1"/>
  <c r="L60" i="5"/>
  <c r="N60" i="5" s="1"/>
  <c r="L61" i="5"/>
  <c r="L62" i="5"/>
  <c r="L63" i="5"/>
  <c r="N63" i="5" s="1"/>
  <c r="L64" i="5"/>
  <c r="Y118" i="22"/>
  <c r="X118" i="22"/>
  <c r="W118" i="22"/>
  <c r="Q118" i="22"/>
  <c r="R118" i="22" s="1"/>
  <c r="S118" i="22" s="1"/>
  <c r="K118" i="22"/>
  <c r="L118" i="22" s="1"/>
  <c r="M118" i="22" s="1"/>
  <c r="C118" i="22"/>
  <c r="AD118" i="22" s="1"/>
  <c r="AD117" i="22"/>
  <c r="Y117" i="22"/>
  <c r="Z117" i="22" s="1"/>
  <c r="AA117" i="22" s="1"/>
  <c r="X117" i="22"/>
  <c r="W117" i="22"/>
  <c r="Q117" i="22"/>
  <c r="R117" i="22" s="1"/>
  <c r="S117" i="22" s="1"/>
  <c r="L117" i="22"/>
  <c r="M117" i="22" s="1"/>
  <c r="K117" i="22"/>
  <c r="C117" i="22"/>
  <c r="AC117" i="22" s="1"/>
  <c r="AC116" i="22"/>
  <c r="AB116" i="22"/>
  <c r="Y116" i="22"/>
  <c r="X116" i="22"/>
  <c r="W116" i="22"/>
  <c r="R116" i="22"/>
  <c r="S116" i="22" s="1"/>
  <c r="Q116" i="22"/>
  <c r="K116" i="22"/>
  <c r="L116" i="22" s="1"/>
  <c r="M116" i="22" s="1"/>
  <c r="C116" i="22"/>
  <c r="AD116" i="22" s="1"/>
  <c r="AD115" i="22"/>
  <c r="AC115" i="22"/>
  <c r="AB115" i="22"/>
  <c r="Y115" i="22"/>
  <c r="X115" i="22"/>
  <c r="W115" i="22"/>
  <c r="Z115" i="22" s="1"/>
  <c r="AA115" i="22" s="1"/>
  <c r="Q115" i="22"/>
  <c r="R115" i="22" s="1"/>
  <c r="S115" i="22" s="1"/>
  <c r="L115" i="22"/>
  <c r="M115" i="22" s="1"/>
  <c r="K115" i="22"/>
  <c r="C115" i="22"/>
  <c r="AB114" i="22"/>
  <c r="Y114" i="22"/>
  <c r="X114" i="22"/>
  <c r="W114" i="22"/>
  <c r="R114" i="22"/>
  <c r="S114" i="22" s="1"/>
  <c r="Q114" i="22"/>
  <c r="K114" i="22"/>
  <c r="L114" i="22" s="1"/>
  <c r="M114" i="22" s="1"/>
  <c r="C114" i="22"/>
  <c r="AD113" i="22"/>
  <c r="Y113" i="22"/>
  <c r="X113" i="22"/>
  <c r="W113" i="22"/>
  <c r="Q113" i="22"/>
  <c r="R113" i="22" s="1"/>
  <c r="S113" i="22" s="1"/>
  <c r="M113" i="22"/>
  <c r="L113" i="22"/>
  <c r="K113" i="22"/>
  <c r="C113" i="22"/>
  <c r="AC113" i="22" s="1"/>
  <c r="AB112" i="22"/>
  <c r="Y112" i="22"/>
  <c r="X112" i="22"/>
  <c r="W112" i="22"/>
  <c r="S112" i="22"/>
  <c r="R112" i="22"/>
  <c r="Q112" i="22"/>
  <c r="K112" i="22"/>
  <c r="L112" i="22" s="1"/>
  <c r="M112" i="22" s="1"/>
  <c r="C112" i="22"/>
  <c r="AD112" i="22" s="1"/>
  <c r="AD111" i="22"/>
  <c r="AC111" i="22"/>
  <c r="AB111" i="22"/>
  <c r="Y111" i="22"/>
  <c r="X111" i="22"/>
  <c r="W111" i="22"/>
  <c r="Z111" i="22" s="1"/>
  <c r="AA111" i="22" s="1"/>
  <c r="R111" i="22"/>
  <c r="S111" i="22" s="1"/>
  <c r="Q111" i="22"/>
  <c r="K111" i="22"/>
  <c r="L111" i="22" s="1"/>
  <c r="M111" i="22" s="1"/>
  <c r="C111" i="22"/>
  <c r="AB110" i="22"/>
  <c r="Y110" i="22"/>
  <c r="X110" i="22"/>
  <c r="W110" i="22"/>
  <c r="R110" i="22"/>
  <c r="S110" i="22" s="1"/>
  <c r="Q110" i="22"/>
  <c r="M110" i="22"/>
  <c r="K110" i="22"/>
  <c r="L110" i="22" s="1"/>
  <c r="C110" i="22"/>
  <c r="AD109" i="22"/>
  <c r="Y109" i="22"/>
  <c r="X109" i="22"/>
  <c r="W109" i="22"/>
  <c r="Q109" i="22"/>
  <c r="R109" i="22" s="1"/>
  <c r="S109" i="22" s="1"/>
  <c r="L109" i="22"/>
  <c r="M109" i="22" s="1"/>
  <c r="K109" i="22"/>
  <c r="C109" i="22"/>
  <c r="AC109" i="22" s="1"/>
  <c r="AB108" i="22"/>
  <c r="Y108" i="22"/>
  <c r="X108" i="22"/>
  <c r="W108" i="22"/>
  <c r="Z108" i="22" s="1"/>
  <c r="AA108" i="22" s="1"/>
  <c r="R108" i="22"/>
  <c r="S108" i="22" s="1"/>
  <c r="Q108" i="22"/>
  <c r="L108" i="22"/>
  <c r="M108" i="22" s="1"/>
  <c r="K108" i="22"/>
  <c r="C108" i="22"/>
  <c r="AD108" i="22" s="1"/>
  <c r="AD107" i="22"/>
  <c r="AC107" i="22"/>
  <c r="AB107" i="22"/>
  <c r="Y107" i="22"/>
  <c r="X107" i="22"/>
  <c r="W107" i="22"/>
  <c r="Q107" i="22"/>
  <c r="R107" i="22" s="1"/>
  <c r="S107" i="22" s="1"/>
  <c r="L107" i="22"/>
  <c r="M107" i="22" s="1"/>
  <c r="K107" i="22"/>
  <c r="C107" i="22"/>
  <c r="AB106" i="22"/>
  <c r="Y106" i="22"/>
  <c r="X106" i="22"/>
  <c r="W106" i="22"/>
  <c r="Q106" i="22"/>
  <c r="R106" i="22" s="1"/>
  <c r="S106" i="22" s="1"/>
  <c r="K106" i="22"/>
  <c r="L106" i="22" s="1"/>
  <c r="M106" i="22" s="1"/>
  <c r="C106" i="22"/>
  <c r="AD105" i="22"/>
  <c r="Y105" i="22"/>
  <c r="X105" i="22"/>
  <c r="W105" i="22"/>
  <c r="Q105" i="22"/>
  <c r="R105" i="22" s="1"/>
  <c r="S105" i="22" s="1"/>
  <c r="L105" i="22"/>
  <c r="M105" i="22" s="1"/>
  <c r="K105" i="22"/>
  <c r="C105" i="22"/>
  <c r="AC105" i="22" s="1"/>
  <c r="AB104" i="22"/>
  <c r="Y104" i="22"/>
  <c r="X104" i="22"/>
  <c r="W104" i="22"/>
  <c r="R104" i="22"/>
  <c r="S104" i="22" s="1"/>
  <c r="Q104" i="22"/>
  <c r="K104" i="22"/>
  <c r="L104" i="22" s="1"/>
  <c r="M104" i="22" s="1"/>
  <c r="C104" i="22"/>
  <c r="AD104" i="22" s="1"/>
  <c r="AD103" i="22"/>
  <c r="AC103" i="22"/>
  <c r="AB103" i="22"/>
  <c r="Y103" i="22"/>
  <c r="X103" i="22"/>
  <c r="W103" i="22"/>
  <c r="R103" i="22"/>
  <c r="S103" i="22" s="1"/>
  <c r="Q103" i="22"/>
  <c r="K103" i="22"/>
  <c r="L103" i="22" s="1"/>
  <c r="M103" i="22" s="1"/>
  <c r="C103" i="22"/>
  <c r="AB102" i="22"/>
  <c r="Y102" i="22"/>
  <c r="X102" i="22"/>
  <c r="W102" i="22"/>
  <c r="R102" i="22"/>
  <c r="S102" i="22" s="1"/>
  <c r="Q102" i="22"/>
  <c r="M102" i="22"/>
  <c r="K102" i="22"/>
  <c r="L102" i="22" s="1"/>
  <c r="C102" i="22"/>
  <c r="AB101" i="22"/>
  <c r="Y101" i="22"/>
  <c r="Z101" i="22" s="1"/>
  <c r="AA101" i="22" s="1"/>
  <c r="X101" i="22"/>
  <c r="W101" i="22"/>
  <c r="Q101" i="22"/>
  <c r="R101" i="22" s="1"/>
  <c r="S101" i="22" s="1"/>
  <c r="L101" i="22"/>
  <c r="M101" i="22" s="1"/>
  <c r="K101" i="22"/>
  <c r="C101" i="22"/>
  <c r="AC101" i="22" s="1"/>
  <c r="AD100" i="22"/>
  <c r="AC100" i="22"/>
  <c r="Y100" i="22"/>
  <c r="X100" i="22"/>
  <c r="W100" i="22"/>
  <c r="R100" i="22"/>
  <c r="S100" i="22" s="1"/>
  <c r="Q100" i="22"/>
  <c r="K100" i="22"/>
  <c r="L100" i="22" s="1"/>
  <c r="M100" i="22" s="1"/>
  <c r="C100" i="22"/>
  <c r="AB100" i="22" s="1"/>
  <c r="Y99" i="22"/>
  <c r="X99" i="22"/>
  <c r="W99" i="22"/>
  <c r="Q99" i="22"/>
  <c r="R99" i="22" s="1"/>
  <c r="S99" i="22" s="1"/>
  <c r="L99" i="22"/>
  <c r="M99" i="22" s="1"/>
  <c r="K99" i="22"/>
  <c r="C99" i="22"/>
  <c r="AC99" i="22" s="1"/>
  <c r="Y98" i="22"/>
  <c r="X98" i="22"/>
  <c r="W98" i="22"/>
  <c r="Q98" i="22"/>
  <c r="R98" i="22" s="1"/>
  <c r="S98" i="22" s="1"/>
  <c r="K98" i="22"/>
  <c r="L98" i="22" s="1"/>
  <c r="M98" i="22" s="1"/>
  <c r="C98" i="22"/>
  <c r="Y97" i="22"/>
  <c r="X97" i="22"/>
  <c r="W97" i="22"/>
  <c r="Z97" i="22" s="1"/>
  <c r="AA97" i="22" s="1"/>
  <c r="Q97" i="22"/>
  <c r="R97" i="22" s="1"/>
  <c r="S97" i="22" s="1"/>
  <c r="L97" i="22"/>
  <c r="M97" i="22" s="1"/>
  <c r="K97" i="22"/>
  <c r="C97" i="22"/>
  <c r="AC97" i="22" s="1"/>
  <c r="Y96" i="22"/>
  <c r="Z96" i="22" s="1"/>
  <c r="AA96" i="22" s="1"/>
  <c r="X96" i="22"/>
  <c r="W96" i="22"/>
  <c r="R96" i="22"/>
  <c r="S96" i="22" s="1"/>
  <c r="Q96" i="22"/>
  <c r="M96" i="22"/>
  <c r="L96" i="22"/>
  <c r="K96" i="22"/>
  <c r="C96" i="22"/>
  <c r="AD96" i="22" s="1"/>
  <c r="Y95" i="22"/>
  <c r="X95" i="22"/>
  <c r="W95" i="22"/>
  <c r="R95" i="22"/>
  <c r="S95" i="22" s="1"/>
  <c r="Q95" i="22"/>
  <c r="L95" i="22"/>
  <c r="M95" i="22" s="1"/>
  <c r="K95" i="22"/>
  <c r="C95" i="22"/>
  <c r="AD95" i="22" s="1"/>
  <c r="AB94" i="22"/>
  <c r="Y94" i="22"/>
  <c r="X94" i="22"/>
  <c r="W94" i="22"/>
  <c r="S94" i="22"/>
  <c r="R94" i="22"/>
  <c r="Q94" i="22"/>
  <c r="M94" i="22"/>
  <c r="K94" i="22"/>
  <c r="L94" i="22" s="1"/>
  <c r="C94" i="22"/>
  <c r="AD94" i="22" s="1"/>
  <c r="AB93" i="22"/>
  <c r="Y93" i="22"/>
  <c r="X93" i="22"/>
  <c r="W93" i="22"/>
  <c r="Z93" i="22" s="1"/>
  <c r="AA93" i="22" s="1"/>
  <c r="Q93" i="22"/>
  <c r="R93" i="22" s="1"/>
  <c r="S93" i="22" s="1"/>
  <c r="M93" i="22"/>
  <c r="L93" i="22"/>
  <c r="K93" i="22"/>
  <c r="C93" i="22"/>
  <c r="AC93" i="22" s="1"/>
  <c r="Y92" i="22"/>
  <c r="Z92" i="22" s="1"/>
  <c r="AA92" i="22" s="1"/>
  <c r="X92" i="22"/>
  <c r="W92" i="22"/>
  <c r="R92" i="22"/>
  <c r="S92" i="22" s="1"/>
  <c r="Q92" i="22"/>
  <c r="K92" i="22"/>
  <c r="L92" i="22" s="1"/>
  <c r="M92" i="22" s="1"/>
  <c r="C92" i="22"/>
  <c r="AD92" i="22" s="1"/>
  <c r="AD91" i="22"/>
  <c r="AB91" i="22"/>
  <c r="Y91" i="22"/>
  <c r="X91" i="22"/>
  <c r="W91" i="22"/>
  <c r="Q91" i="22"/>
  <c r="R91" i="22" s="1"/>
  <c r="S91" i="22" s="1"/>
  <c r="K91" i="22"/>
  <c r="L91" i="22" s="1"/>
  <c r="M91" i="22" s="1"/>
  <c r="C91" i="22"/>
  <c r="AC91" i="22" s="1"/>
  <c r="AC90" i="22"/>
  <c r="Y90" i="22"/>
  <c r="X90" i="22"/>
  <c r="W90" i="22"/>
  <c r="Q90" i="22"/>
  <c r="R90" i="22" s="1"/>
  <c r="S90" i="22" s="1"/>
  <c r="K90" i="22"/>
  <c r="L90" i="22" s="1"/>
  <c r="M90" i="22" s="1"/>
  <c r="C90" i="22"/>
  <c r="AD90" i="22" s="1"/>
  <c r="Y89" i="22"/>
  <c r="Z89" i="22" s="1"/>
  <c r="AA89" i="22" s="1"/>
  <c r="X89" i="22"/>
  <c r="W89" i="22"/>
  <c r="Q89" i="22"/>
  <c r="R89" i="22" s="1"/>
  <c r="S89" i="22" s="1"/>
  <c r="L89" i="22"/>
  <c r="M89" i="22" s="1"/>
  <c r="K89" i="22"/>
  <c r="C89" i="22"/>
  <c r="AC89" i="22" s="1"/>
  <c r="Y88" i="22"/>
  <c r="X88" i="22"/>
  <c r="W88" i="22"/>
  <c r="R88" i="22"/>
  <c r="S88" i="22" s="1"/>
  <c r="Q88" i="22"/>
  <c r="L88" i="22"/>
  <c r="M88" i="22" s="1"/>
  <c r="K88" i="22"/>
  <c r="C88" i="22"/>
  <c r="AD88" i="22" s="1"/>
  <c r="Y87" i="22"/>
  <c r="X87" i="22"/>
  <c r="Z87" i="22" s="1"/>
  <c r="AA87" i="22" s="1"/>
  <c r="W87" i="22"/>
  <c r="R87" i="22"/>
  <c r="S87" i="22" s="1"/>
  <c r="Q87" i="22"/>
  <c r="L87" i="22"/>
  <c r="M87" i="22" s="1"/>
  <c r="K87" i="22"/>
  <c r="C87" i="22"/>
  <c r="AD87" i="22" s="1"/>
  <c r="AB86" i="22"/>
  <c r="Y86" i="22"/>
  <c r="X86" i="22"/>
  <c r="W86" i="22"/>
  <c r="Q86" i="22"/>
  <c r="R86" i="22" s="1"/>
  <c r="S86" i="22" s="1"/>
  <c r="K86" i="22"/>
  <c r="L86" i="22" s="1"/>
  <c r="M86" i="22" s="1"/>
  <c r="C86" i="22"/>
  <c r="AD86" i="22" s="1"/>
  <c r="Y85" i="22"/>
  <c r="X85" i="22"/>
  <c r="W85" i="22"/>
  <c r="Q85" i="22"/>
  <c r="R85" i="22" s="1"/>
  <c r="S85" i="22" s="1"/>
  <c r="K85" i="22"/>
  <c r="L85" i="22" s="1"/>
  <c r="M85" i="22" s="1"/>
  <c r="C85" i="22"/>
  <c r="AD85" i="22" s="1"/>
  <c r="AD84" i="22"/>
  <c r="AC84" i="22"/>
  <c r="Y84" i="22"/>
  <c r="X84" i="22"/>
  <c r="W84" i="22"/>
  <c r="Z84" i="22" s="1"/>
  <c r="AA84" i="22" s="1"/>
  <c r="Q84" i="22"/>
  <c r="R84" i="22" s="1"/>
  <c r="S84" i="22" s="1"/>
  <c r="K84" i="22"/>
  <c r="L84" i="22" s="1"/>
  <c r="M84" i="22" s="1"/>
  <c r="C84" i="22"/>
  <c r="AB84" i="22" s="1"/>
  <c r="AD83" i="22"/>
  <c r="Y83" i="22"/>
  <c r="X83" i="22"/>
  <c r="W83" i="22"/>
  <c r="R83" i="22"/>
  <c r="S83" i="22" s="1"/>
  <c r="Q83" i="22"/>
  <c r="K83" i="22"/>
  <c r="L83" i="22" s="1"/>
  <c r="M83" i="22" s="1"/>
  <c r="C83" i="22"/>
  <c r="AC83" i="22" s="1"/>
  <c r="AB82" i="22"/>
  <c r="Y82" i="22"/>
  <c r="X82" i="22"/>
  <c r="W82" i="22"/>
  <c r="Z82" i="22" s="1"/>
  <c r="AA82" i="22" s="1"/>
  <c r="R82" i="22"/>
  <c r="S82" i="22" s="1"/>
  <c r="Q82" i="22"/>
  <c r="M82" i="22"/>
  <c r="K82" i="22"/>
  <c r="L82" i="22" s="1"/>
  <c r="C82" i="22"/>
  <c r="AD82" i="22" s="1"/>
  <c r="AD81" i="22"/>
  <c r="Y81" i="22"/>
  <c r="X81" i="22"/>
  <c r="W81" i="22"/>
  <c r="Q81" i="22"/>
  <c r="R81" i="22" s="1"/>
  <c r="S81" i="22" s="1"/>
  <c r="K81" i="22"/>
  <c r="L81" i="22" s="1"/>
  <c r="M81" i="22" s="1"/>
  <c r="C81" i="22"/>
  <c r="AC81" i="22" s="1"/>
  <c r="Y80" i="22"/>
  <c r="X80" i="22"/>
  <c r="W80" i="22"/>
  <c r="Q80" i="22"/>
  <c r="R80" i="22" s="1"/>
  <c r="S80" i="22" s="1"/>
  <c r="K80" i="22"/>
  <c r="L80" i="22" s="1"/>
  <c r="M80" i="22" s="1"/>
  <c r="C80" i="22"/>
  <c r="AD80" i="22" s="1"/>
  <c r="AD79" i="22"/>
  <c r="AB79" i="22"/>
  <c r="Y79" i="22"/>
  <c r="X79" i="22"/>
  <c r="W79" i="22"/>
  <c r="R79" i="22"/>
  <c r="S79" i="22" s="1"/>
  <c r="Q79" i="22"/>
  <c r="K79" i="22"/>
  <c r="L79" i="22" s="1"/>
  <c r="M79" i="22" s="1"/>
  <c r="C79" i="22"/>
  <c r="AC79" i="22" s="1"/>
  <c r="Y78" i="22"/>
  <c r="X78" i="22"/>
  <c r="W78" i="22"/>
  <c r="Q78" i="22"/>
  <c r="R78" i="22" s="1"/>
  <c r="S78" i="22" s="1"/>
  <c r="M78" i="22"/>
  <c r="K78" i="22"/>
  <c r="L78" i="22" s="1"/>
  <c r="C78" i="22"/>
  <c r="AD78" i="22" s="1"/>
  <c r="Y77" i="22"/>
  <c r="X77" i="22"/>
  <c r="W77" i="22"/>
  <c r="Z77" i="22" s="1"/>
  <c r="AA77" i="22" s="1"/>
  <c r="Q77" i="22"/>
  <c r="R77" i="22" s="1"/>
  <c r="S77" i="22" s="1"/>
  <c r="L77" i="22"/>
  <c r="M77" i="22" s="1"/>
  <c r="K77" i="22"/>
  <c r="C77" i="22"/>
  <c r="AB77" i="22" s="1"/>
  <c r="Y76" i="22"/>
  <c r="X76" i="22"/>
  <c r="W76" i="22"/>
  <c r="R76" i="22"/>
  <c r="S76" i="22" s="1"/>
  <c r="Q76" i="22"/>
  <c r="M76" i="22"/>
  <c r="L76" i="22"/>
  <c r="K76" i="22"/>
  <c r="C76" i="22"/>
  <c r="AD76" i="22" s="1"/>
  <c r="AB75" i="22"/>
  <c r="Y75" i="22"/>
  <c r="X75" i="22"/>
  <c r="W75" i="22"/>
  <c r="Z75" i="22" s="1"/>
  <c r="AA75" i="22" s="1"/>
  <c r="R75" i="22"/>
  <c r="S75" i="22" s="1"/>
  <c r="Q75" i="22"/>
  <c r="L75" i="22"/>
  <c r="M75" i="22" s="1"/>
  <c r="K75" i="22"/>
  <c r="C75" i="22"/>
  <c r="AC75" i="22" s="1"/>
  <c r="Y74" i="22"/>
  <c r="X74" i="22"/>
  <c r="W74" i="22"/>
  <c r="Q74" i="22"/>
  <c r="R74" i="22" s="1"/>
  <c r="S74" i="22" s="1"/>
  <c r="K74" i="22"/>
  <c r="L74" i="22" s="1"/>
  <c r="M74" i="22" s="1"/>
  <c r="C74" i="22"/>
  <c r="AD74" i="22" s="1"/>
  <c r="Y73" i="22"/>
  <c r="Z73" i="22" s="1"/>
  <c r="AA73" i="22" s="1"/>
  <c r="X73" i="22"/>
  <c r="W73" i="22"/>
  <c r="S73" i="22"/>
  <c r="Q73" i="22"/>
  <c r="R73" i="22" s="1"/>
  <c r="K73" i="22"/>
  <c r="L73" i="22" s="1"/>
  <c r="M73" i="22" s="1"/>
  <c r="C73" i="22"/>
  <c r="Y72" i="22"/>
  <c r="X72" i="22"/>
  <c r="W72" i="22"/>
  <c r="Q72" i="22"/>
  <c r="R72" i="22" s="1"/>
  <c r="S72" i="22" s="1"/>
  <c r="K72" i="22"/>
  <c r="L72" i="22" s="1"/>
  <c r="M72" i="22" s="1"/>
  <c r="C72" i="22"/>
  <c r="Y71" i="22"/>
  <c r="X71" i="22"/>
  <c r="Z71" i="22" s="1"/>
  <c r="AA71" i="22" s="1"/>
  <c r="W71" i="22"/>
  <c r="R71" i="22"/>
  <c r="S71" i="22" s="1"/>
  <c r="Q71" i="22"/>
  <c r="K71" i="22"/>
  <c r="L71" i="22" s="1"/>
  <c r="M71" i="22" s="1"/>
  <c r="C71" i="22"/>
  <c r="Y70" i="22"/>
  <c r="X70" i="22"/>
  <c r="W70" i="22"/>
  <c r="R70" i="22"/>
  <c r="S70" i="22" s="1"/>
  <c r="Q70" i="22"/>
  <c r="M70" i="22"/>
  <c r="K70" i="22"/>
  <c r="L70" i="22" s="1"/>
  <c r="C70" i="22"/>
  <c r="Y69" i="22"/>
  <c r="X69" i="22"/>
  <c r="W69" i="22"/>
  <c r="Z69" i="22" s="1"/>
  <c r="AA69" i="22" s="1"/>
  <c r="Q69" i="22"/>
  <c r="R69" i="22" s="1"/>
  <c r="S69" i="22" s="1"/>
  <c r="K69" i="22"/>
  <c r="L69" i="22" s="1"/>
  <c r="M69" i="22" s="1"/>
  <c r="C69" i="22"/>
  <c r="Y67" i="22"/>
  <c r="X67" i="22"/>
  <c r="W67" i="22"/>
  <c r="Q67" i="22"/>
  <c r="R67" i="22" s="1"/>
  <c r="S67" i="22" s="1"/>
  <c r="K67" i="22"/>
  <c r="L67" i="22" s="1"/>
  <c r="M67" i="22" s="1"/>
  <c r="C67" i="22"/>
  <c r="AD67" i="22" s="1"/>
  <c r="AD66" i="22"/>
  <c r="AB66" i="22"/>
  <c r="Y66" i="22"/>
  <c r="Z66" i="22" s="1"/>
  <c r="AA66" i="22" s="1"/>
  <c r="X66" i="22"/>
  <c r="W66" i="22"/>
  <c r="R66" i="22"/>
  <c r="S66" i="22" s="1"/>
  <c r="Q66" i="22"/>
  <c r="K66" i="22"/>
  <c r="L66" i="22" s="1"/>
  <c r="M66" i="22" s="1"/>
  <c r="C66" i="22"/>
  <c r="AC66" i="22" s="1"/>
  <c r="Y65" i="22"/>
  <c r="X65" i="22"/>
  <c r="W65" i="22"/>
  <c r="Z65" i="22" s="1"/>
  <c r="AA65" i="22" s="1"/>
  <c r="Q65" i="22"/>
  <c r="R65" i="22" s="1"/>
  <c r="S65" i="22" s="1"/>
  <c r="K65" i="22"/>
  <c r="L65" i="22" s="1"/>
  <c r="M65" i="22" s="1"/>
  <c r="C65" i="22"/>
  <c r="AD65" i="22" s="1"/>
  <c r="Y64" i="22"/>
  <c r="Z64" i="22" s="1"/>
  <c r="AA64" i="22" s="1"/>
  <c r="X64" i="22"/>
  <c r="W64" i="22"/>
  <c r="Q64" i="22"/>
  <c r="R64" i="22" s="1"/>
  <c r="S64" i="22" s="1"/>
  <c r="L64" i="22"/>
  <c r="M64" i="22" s="1"/>
  <c r="K64" i="22"/>
  <c r="C64" i="22"/>
  <c r="AB64" i="22" s="1"/>
  <c r="Y63" i="22"/>
  <c r="X63" i="22"/>
  <c r="W63" i="22"/>
  <c r="R63" i="22"/>
  <c r="S63" i="22" s="1"/>
  <c r="Q63" i="22"/>
  <c r="M63" i="22"/>
  <c r="L63" i="22"/>
  <c r="K63" i="22"/>
  <c r="C63" i="22"/>
  <c r="AD63" i="22" s="1"/>
  <c r="AD62" i="22"/>
  <c r="AB62" i="22"/>
  <c r="Y62" i="22"/>
  <c r="X62" i="22"/>
  <c r="W62" i="22"/>
  <c r="R62" i="22"/>
  <c r="S62" i="22" s="1"/>
  <c r="Q62" i="22"/>
  <c r="L62" i="22"/>
  <c r="M62" i="22" s="1"/>
  <c r="K62" i="22"/>
  <c r="C62" i="22"/>
  <c r="AC62" i="22" s="1"/>
  <c r="AB61" i="22"/>
  <c r="Y61" i="22"/>
  <c r="X61" i="22"/>
  <c r="W61" i="22"/>
  <c r="Q61" i="22"/>
  <c r="R61" i="22" s="1"/>
  <c r="S61" i="22" s="1"/>
  <c r="M61" i="22"/>
  <c r="K61" i="22"/>
  <c r="L61" i="22" s="1"/>
  <c r="C61" i="22"/>
  <c r="AD61" i="22" s="1"/>
  <c r="Y60" i="22"/>
  <c r="Z60" i="22" s="1"/>
  <c r="AA60" i="22" s="1"/>
  <c r="X60" i="22"/>
  <c r="W60" i="22"/>
  <c r="S60" i="22"/>
  <c r="Q60" i="22"/>
  <c r="R60" i="22" s="1"/>
  <c r="K60" i="22"/>
  <c r="L60" i="22" s="1"/>
  <c r="M60" i="22" s="1"/>
  <c r="C60" i="22"/>
  <c r="AD60" i="22" s="1"/>
  <c r="AD59" i="22"/>
  <c r="AC59" i="22"/>
  <c r="Y59" i="22"/>
  <c r="X59" i="22"/>
  <c r="W59" i="22"/>
  <c r="Q59" i="22"/>
  <c r="R59" i="22" s="1"/>
  <c r="S59" i="22" s="1"/>
  <c r="K59" i="22"/>
  <c r="L59" i="22" s="1"/>
  <c r="M59" i="22" s="1"/>
  <c r="C59" i="22"/>
  <c r="AB59" i="22" s="1"/>
  <c r="AD58" i="22"/>
  <c r="Y58" i="22"/>
  <c r="X58" i="22"/>
  <c r="W58" i="22"/>
  <c r="Z58" i="22" s="1"/>
  <c r="AA58" i="22" s="1"/>
  <c r="R58" i="22"/>
  <c r="S58" i="22" s="1"/>
  <c r="Q58" i="22"/>
  <c r="K58" i="22"/>
  <c r="L58" i="22" s="1"/>
  <c r="M58" i="22" s="1"/>
  <c r="C58" i="22"/>
  <c r="AC58" i="22" s="1"/>
  <c r="AB57" i="22"/>
  <c r="Y57" i="22"/>
  <c r="X57" i="22"/>
  <c r="W57" i="22"/>
  <c r="R57" i="22"/>
  <c r="S57" i="22" s="1"/>
  <c r="Q57" i="22"/>
  <c r="K57" i="22"/>
  <c r="L57" i="22" s="1"/>
  <c r="M57" i="22" s="1"/>
  <c r="C57" i="22"/>
  <c r="AD57" i="22" s="1"/>
  <c r="AD56" i="22"/>
  <c r="Y56" i="22"/>
  <c r="X56" i="22"/>
  <c r="W56" i="22"/>
  <c r="Q56" i="22"/>
  <c r="R56" i="22" s="1"/>
  <c r="S56" i="22" s="1"/>
  <c r="K56" i="22"/>
  <c r="L56" i="22" s="1"/>
  <c r="M56" i="22" s="1"/>
  <c r="C56" i="22"/>
  <c r="AC56" i="22" s="1"/>
  <c r="Y55" i="22"/>
  <c r="X55" i="22"/>
  <c r="W55" i="22"/>
  <c r="Q55" i="22"/>
  <c r="R55" i="22" s="1"/>
  <c r="S55" i="22" s="1"/>
  <c r="K55" i="22"/>
  <c r="L55" i="22" s="1"/>
  <c r="M55" i="22" s="1"/>
  <c r="C55" i="22"/>
  <c r="AD55" i="22" s="1"/>
  <c r="AD54" i="22"/>
  <c r="AB54" i="22"/>
  <c r="Y54" i="22"/>
  <c r="X54" i="22"/>
  <c r="W54" i="22"/>
  <c r="R54" i="22"/>
  <c r="S54" i="22" s="1"/>
  <c r="Q54" i="22"/>
  <c r="K54" i="22"/>
  <c r="L54" i="22" s="1"/>
  <c r="M54" i="22" s="1"/>
  <c r="C54" i="22"/>
  <c r="AC54" i="22" s="1"/>
  <c r="Y53" i="22"/>
  <c r="X53" i="22"/>
  <c r="W53" i="22"/>
  <c r="Z53" i="22" s="1"/>
  <c r="AA53" i="22" s="1"/>
  <c r="Q53" i="22"/>
  <c r="R53" i="22" s="1"/>
  <c r="S53" i="22" s="1"/>
  <c r="K53" i="22"/>
  <c r="L53" i="22" s="1"/>
  <c r="M53" i="22" s="1"/>
  <c r="C53" i="22"/>
  <c r="AD53" i="22" s="1"/>
  <c r="Y52" i="22"/>
  <c r="Z52" i="22" s="1"/>
  <c r="AA52" i="22" s="1"/>
  <c r="X52" i="22"/>
  <c r="W52" i="22"/>
  <c r="Q52" i="22"/>
  <c r="R52" i="22" s="1"/>
  <c r="S52" i="22" s="1"/>
  <c r="L52" i="22"/>
  <c r="M52" i="22" s="1"/>
  <c r="K52" i="22"/>
  <c r="C52" i="22"/>
  <c r="AB52" i="22" s="1"/>
  <c r="Y51" i="22"/>
  <c r="X51" i="22"/>
  <c r="W51" i="22"/>
  <c r="R51" i="22"/>
  <c r="S51" i="22" s="1"/>
  <c r="Q51" i="22"/>
  <c r="L51" i="22"/>
  <c r="M51" i="22" s="1"/>
  <c r="K51" i="22"/>
  <c r="C51" i="22"/>
  <c r="AD51" i="22" s="1"/>
  <c r="AD50" i="22"/>
  <c r="AB50" i="22"/>
  <c r="Y50" i="22"/>
  <c r="X50" i="22"/>
  <c r="W50" i="22"/>
  <c r="Z50" i="22" s="1"/>
  <c r="AA50" i="22" s="1"/>
  <c r="R50" i="22"/>
  <c r="S50" i="22" s="1"/>
  <c r="Q50" i="22"/>
  <c r="L50" i="22"/>
  <c r="M50" i="22" s="1"/>
  <c r="K50" i="22"/>
  <c r="C50" i="22"/>
  <c r="AC50" i="22" s="1"/>
  <c r="AB49" i="22"/>
  <c r="Y49" i="22"/>
  <c r="X49" i="22"/>
  <c r="W49" i="22"/>
  <c r="Z49" i="22" s="1"/>
  <c r="AA49" i="22" s="1"/>
  <c r="Q49" i="22"/>
  <c r="R49" i="22" s="1"/>
  <c r="S49" i="22" s="1"/>
  <c r="M49" i="22"/>
  <c r="K49" i="22"/>
  <c r="L49" i="22" s="1"/>
  <c r="C49" i="22"/>
  <c r="AD49" i="22" s="1"/>
  <c r="Y48" i="22"/>
  <c r="X48" i="22"/>
  <c r="W48" i="22"/>
  <c r="Q48" i="22"/>
  <c r="R48" i="22" s="1"/>
  <c r="S48" i="22" s="1"/>
  <c r="K48" i="22"/>
  <c r="L48" i="22" s="1"/>
  <c r="M48" i="22" s="1"/>
  <c r="C48" i="22"/>
  <c r="AD48" i="22" s="1"/>
  <c r="AD47" i="22"/>
  <c r="AC47" i="22"/>
  <c r="Y47" i="22"/>
  <c r="X47" i="22"/>
  <c r="W47" i="22"/>
  <c r="Z47" i="22" s="1"/>
  <c r="AA47" i="22" s="1"/>
  <c r="Q47" i="22"/>
  <c r="R47" i="22" s="1"/>
  <c r="S47" i="22" s="1"/>
  <c r="K47" i="22"/>
  <c r="L47" i="22" s="1"/>
  <c r="M47" i="22" s="1"/>
  <c r="C47" i="22"/>
  <c r="AB47" i="22" s="1"/>
  <c r="AD46" i="22"/>
  <c r="Z46" i="22"/>
  <c r="AA46" i="22" s="1"/>
  <c r="Y46" i="22"/>
  <c r="X46" i="22"/>
  <c r="W46" i="22"/>
  <c r="R46" i="22"/>
  <c r="S46" i="22" s="1"/>
  <c r="Q46" i="22"/>
  <c r="K46" i="22"/>
  <c r="L46" i="22" s="1"/>
  <c r="M46" i="22" s="1"/>
  <c r="C46" i="22"/>
  <c r="AC46" i="22" s="1"/>
  <c r="AB45" i="22"/>
  <c r="Y45" i="22"/>
  <c r="X45" i="22"/>
  <c r="W45" i="22"/>
  <c r="R45" i="22"/>
  <c r="S45" i="22" s="1"/>
  <c r="Q45" i="22"/>
  <c r="K45" i="22"/>
  <c r="L45" i="22" s="1"/>
  <c r="M45" i="22" s="1"/>
  <c r="C45" i="22"/>
  <c r="AD45" i="22" s="1"/>
  <c r="AD44" i="22"/>
  <c r="Y44" i="22"/>
  <c r="X44" i="22"/>
  <c r="W44" i="22"/>
  <c r="Z44" i="22" s="1"/>
  <c r="AA44" i="22" s="1"/>
  <c r="Q44" i="22"/>
  <c r="R44" i="22" s="1"/>
  <c r="S44" i="22" s="1"/>
  <c r="K44" i="22"/>
  <c r="L44" i="22" s="1"/>
  <c r="M44" i="22" s="1"/>
  <c r="C44" i="22"/>
  <c r="AC44" i="22" s="1"/>
  <c r="Y43" i="22"/>
  <c r="X43" i="22"/>
  <c r="W43" i="22"/>
  <c r="Q43" i="22"/>
  <c r="R43" i="22" s="1"/>
  <c r="S43" i="22" s="1"/>
  <c r="K43" i="22"/>
  <c r="L43" i="22" s="1"/>
  <c r="M43" i="22" s="1"/>
  <c r="C43" i="22"/>
  <c r="AD43" i="22" s="1"/>
  <c r="AD42" i="22"/>
  <c r="AB42" i="22"/>
  <c r="Y42" i="22"/>
  <c r="Z42" i="22" s="1"/>
  <c r="AA42" i="22" s="1"/>
  <c r="X42" i="22"/>
  <c r="W42" i="22"/>
  <c r="S42" i="22"/>
  <c r="R42" i="22"/>
  <c r="Q42" i="22"/>
  <c r="K42" i="22"/>
  <c r="L42" i="22" s="1"/>
  <c r="M42" i="22" s="1"/>
  <c r="C42" i="22"/>
  <c r="AC42" i="22" s="1"/>
  <c r="Y41" i="22"/>
  <c r="X41" i="22"/>
  <c r="W41" i="22"/>
  <c r="Q41" i="22"/>
  <c r="R41" i="22" s="1"/>
  <c r="S41" i="22" s="1"/>
  <c r="K41" i="22"/>
  <c r="L41" i="22" s="1"/>
  <c r="M41" i="22" s="1"/>
  <c r="C41" i="22"/>
  <c r="AD41" i="22" s="1"/>
  <c r="Y40" i="22"/>
  <c r="X40" i="22"/>
  <c r="W40" i="22"/>
  <c r="Q40" i="22"/>
  <c r="R40" i="22" s="1"/>
  <c r="S40" i="22" s="1"/>
  <c r="L40" i="22"/>
  <c r="M40" i="22" s="1"/>
  <c r="K40" i="22"/>
  <c r="C40" i="22"/>
  <c r="AB40" i="22" s="1"/>
  <c r="Y39" i="22"/>
  <c r="X39" i="22"/>
  <c r="W39" i="22"/>
  <c r="R39" i="22"/>
  <c r="S39" i="22" s="1"/>
  <c r="Q39" i="22"/>
  <c r="L39" i="22"/>
  <c r="M39" i="22" s="1"/>
  <c r="K39" i="22"/>
  <c r="C39" i="22"/>
  <c r="AD39" i="22" s="1"/>
  <c r="AD38" i="22"/>
  <c r="AB38" i="22"/>
  <c r="Y38" i="22"/>
  <c r="X38" i="22"/>
  <c r="W38" i="22"/>
  <c r="R38" i="22"/>
  <c r="S38" i="22" s="1"/>
  <c r="Q38" i="22"/>
  <c r="L38" i="22"/>
  <c r="M38" i="22" s="1"/>
  <c r="K38" i="22"/>
  <c r="C38" i="22"/>
  <c r="AC38" i="22" s="1"/>
  <c r="Y37" i="22"/>
  <c r="X37" i="22"/>
  <c r="W37" i="22"/>
  <c r="Q37" i="22"/>
  <c r="R37" i="22" s="1"/>
  <c r="S37" i="22" s="1"/>
  <c r="K37" i="22"/>
  <c r="L37" i="22" s="1"/>
  <c r="M37" i="22" s="1"/>
  <c r="C37" i="22"/>
  <c r="AD37" i="22" s="1"/>
  <c r="Y36" i="22"/>
  <c r="X36" i="22"/>
  <c r="W36" i="22"/>
  <c r="S36" i="22"/>
  <c r="Q36" i="22"/>
  <c r="R36" i="22" s="1"/>
  <c r="L36" i="22"/>
  <c r="M36" i="22" s="1"/>
  <c r="K36" i="22"/>
  <c r="C36" i="22"/>
  <c r="AD36" i="22" s="1"/>
  <c r="AD35" i="22"/>
  <c r="AC35" i="22"/>
  <c r="Y35" i="22"/>
  <c r="X35" i="22"/>
  <c r="W35" i="22"/>
  <c r="R35" i="22"/>
  <c r="S35" i="22" s="1"/>
  <c r="Q35" i="22"/>
  <c r="K35" i="22"/>
  <c r="L35" i="22" s="1"/>
  <c r="M35" i="22" s="1"/>
  <c r="C35" i="22"/>
  <c r="AB35" i="22" s="1"/>
  <c r="AD34" i="22"/>
  <c r="Z34" i="22"/>
  <c r="AA34" i="22" s="1"/>
  <c r="Y34" i="22"/>
  <c r="X34" i="22"/>
  <c r="W34" i="22"/>
  <c r="R34" i="22"/>
  <c r="S34" i="22" s="1"/>
  <c r="Q34" i="22"/>
  <c r="K34" i="22"/>
  <c r="L34" i="22" s="1"/>
  <c r="M34" i="22" s="1"/>
  <c r="C34" i="22"/>
  <c r="AC34" i="22" s="1"/>
  <c r="Y33" i="22"/>
  <c r="X33" i="22"/>
  <c r="W33" i="22"/>
  <c r="R33" i="22"/>
  <c r="S33" i="22" s="1"/>
  <c r="Q33" i="22"/>
  <c r="L33" i="22"/>
  <c r="M33" i="22" s="1"/>
  <c r="K33" i="22"/>
  <c r="C33" i="22"/>
  <c r="AD33" i="22" s="1"/>
  <c r="AD32" i="22"/>
  <c r="Y32" i="22"/>
  <c r="X32" i="22"/>
  <c r="W32" i="22"/>
  <c r="R32" i="22"/>
  <c r="S32" i="22" s="1"/>
  <c r="Q32" i="22"/>
  <c r="M32" i="22"/>
  <c r="L32" i="22"/>
  <c r="K32" i="22"/>
  <c r="C32" i="22"/>
  <c r="AC32" i="22" s="1"/>
  <c r="AC31" i="22"/>
  <c r="Y31" i="22"/>
  <c r="X31" i="22"/>
  <c r="W31" i="22"/>
  <c r="S31" i="22"/>
  <c r="R31" i="22"/>
  <c r="Q31" i="22"/>
  <c r="K31" i="22"/>
  <c r="L31" i="22" s="1"/>
  <c r="M31" i="22" s="1"/>
  <c r="C31" i="22"/>
  <c r="AD31" i="22" s="1"/>
  <c r="Y30" i="22"/>
  <c r="X30" i="22"/>
  <c r="W30" i="22"/>
  <c r="Q30" i="22"/>
  <c r="R30" i="22" s="1"/>
  <c r="S30" i="22" s="1"/>
  <c r="L30" i="22"/>
  <c r="M30" i="22" s="1"/>
  <c r="K30" i="22"/>
  <c r="C30" i="22"/>
  <c r="AB30" i="22" s="1"/>
  <c r="Y29" i="22"/>
  <c r="X29" i="22"/>
  <c r="W29" i="22"/>
  <c r="R29" i="22"/>
  <c r="S29" i="22" s="1"/>
  <c r="Q29" i="22"/>
  <c r="L29" i="22"/>
  <c r="M29" i="22" s="1"/>
  <c r="K29" i="22"/>
  <c r="C29" i="22"/>
  <c r="AD29" i="22" s="1"/>
  <c r="AD28" i="22"/>
  <c r="Y28" i="22"/>
  <c r="X28" i="22"/>
  <c r="W28" i="22"/>
  <c r="R28" i="22"/>
  <c r="S28" i="22" s="1"/>
  <c r="Q28" i="22"/>
  <c r="M28" i="22"/>
  <c r="L28" i="22"/>
  <c r="K28" i="22"/>
  <c r="C28" i="22"/>
  <c r="AC28" i="22" s="1"/>
  <c r="AC27" i="22"/>
  <c r="Y27" i="22"/>
  <c r="Z27" i="22" s="1"/>
  <c r="AA27" i="22" s="1"/>
  <c r="X27" i="22"/>
  <c r="W27" i="22"/>
  <c r="R27" i="22"/>
  <c r="S27" i="22" s="1"/>
  <c r="Q27" i="22"/>
  <c r="K27" i="22"/>
  <c r="L27" i="22" s="1"/>
  <c r="M27" i="22" s="1"/>
  <c r="C27" i="22"/>
  <c r="AD27" i="22" s="1"/>
  <c r="Y26" i="22"/>
  <c r="X26" i="22"/>
  <c r="W26" i="22"/>
  <c r="Q26" i="22"/>
  <c r="R26" i="22" s="1"/>
  <c r="S26" i="22" s="1"/>
  <c r="L26" i="22"/>
  <c r="M26" i="22" s="1"/>
  <c r="K26" i="22"/>
  <c r="C26" i="22"/>
  <c r="AB26" i="22" s="1"/>
  <c r="Y25" i="22"/>
  <c r="X25" i="22"/>
  <c r="W25" i="22"/>
  <c r="Z25" i="22" s="1"/>
  <c r="AA25" i="22" s="1"/>
  <c r="R25" i="22"/>
  <c r="S25" i="22" s="1"/>
  <c r="Q25" i="22"/>
  <c r="L25" i="22"/>
  <c r="M25" i="22" s="1"/>
  <c r="K25" i="22"/>
  <c r="C25" i="22"/>
  <c r="AD25" i="22" s="1"/>
  <c r="AD24" i="22"/>
  <c r="Y24" i="22"/>
  <c r="X24" i="22"/>
  <c r="W24" i="22"/>
  <c r="R24" i="22"/>
  <c r="S24" i="22" s="1"/>
  <c r="Q24" i="22"/>
  <c r="M24" i="22"/>
  <c r="L24" i="22"/>
  <c r="K24" i="22"/>
  <c r="C24" i="22"/>
  <c r="AC24" i="22" s="1"/>
  <c r="AC23" i="22"/>
  <c r="Y23" i="22"/>
  <c r="X23" i="22"/>
  <c r="W23" i="22"/>
  <c r="S23" i="22"/>
  <c r="R23" i="22"/>
  <c r="Q23" i="22"/>
  <c r="K23" i="22"/>
  <c r="L23" i="22" s="1"/>
  <c r="M23" i="22" s="1"/>
  <c r="C23" i="22"/>
  <c r="AD23" i="22" s="1"/>
  <c r="Y22" i="22"/>
  <c r="X22" i="22"/>
  <c r="W22" i="22"/>
  <c r="Z22" i="22" s="1"/>
  <c r="AA22" i="22" s="1"/>
  <c r="Q22" i="22"/>
  <c r="R22" i="22" s="1"/>
  <c r="S22" i="22" s="1"/>
  <c r="L22" i="22"/>
  <c r="M22" i="22" s="1"/>
  <c r="K22" i="22"/>
  <c r="C22" i="22"/>
  <c r="Y21" i="22"/>
  <c r="X21" i="22"/>
  <c r="W21" i="22"/>
  <c r="R21" i="22"/>
  <c r="S21" i="22" s="1"/>
  <c r="Q21" i="22"/>
  <c r="L21" i="22"/>
  <c r="M21" i="22" s="1"/>
  <c r="K21" i="22"/>
  <c r="C21" i="22"/>
  <c r="Y20" i="22"/>
  <c r="X20" i="22"/>
  <c r="W20" i="22"/>
  <c r="Q20" i="22"/>
  <c r="K20" i="22"/>
  <c r="C20" i="22"/>
  <c r="Y19" i="22"/>
  <c r="X19" i="22"/>
  <c r="W19" i="22"/>
  <c r="Q19" i="22"/>
  <c r="K19" i="22"/>
  <c r="C19" i="22"/>
  <c r="Y18" i="22"/>
  <c r="X18" i="22"/>
  <c r="W18" i="22"/>
  <c r="Q18" i="22"/>
  <c r="K18" i="22"/>
  <c r="C18" i="22"/>
  <c r="AB18" i="22" s="1"/>
  <c r="Q15" i="22"/>
  <c r="K15" i="22"/>
  <c r="L20" i="22" s="1"/>
  <c r="M20" i="22" s="1"/>
  <c r="J11" i="22"/>
  <c r="Q10" i="22"/>
  <c r="J10" i="22"/>
  <c r="Z7" i="22"/>
  <c r="F7" i="22"/>
  <c r="Z5" i="22"/>
  <c r="R5" i="22"/>
  <c r="F5" i="22"/>
  <c r="Y118" i="20"/>
  <c r="X118" i="20"/>
  <c r="W118" i="20"/>
  <c r="Q118" i="20"/>
  <c r="R118" i="20" s="1"/>
  <c r="S118" i="20" s="1"/>
  <c r="K118" i="20"/>
  <c r="L118" i="20" s="1"/>
  <c r="M118" i="20" s="1"/>
  <c r="C118" i="20"/>
  <c r="AD118" i="20" s="1"/>
  <c r="AD117" i="20"/>
  <c r="Y117" i="20"/>
  <c r="X117" i="20"/>
  <c r="W117" i="20"/>
  <c r="Q117" i="20"/>
  <c r="R117" i="20" s="1"/>
  <c r="S117" i="20" s="1"/>
  <c r="L117" i="20"/>
  <c r="M117" i="20" s="1"/>
  <c r="K117" i="20"/>
  <c r="C117" i="20"/>
  <c r="AC117" i="20" s="1"/>
  <c r="Y116" i="20"/>
  <c r="X116" i="20"/>
  <c r="W116" i="20"/>
  <c r="R116" i="20"/>
  <c r="S116" i="20" s="1"/>
  <c r="Q116" i="20"/>
  <c r="K116" i="20"/>
  <c r="L116" i="20" s="1"/>
  <c r="M116" i="20" s="1"/>
  <c r="C116" i="20"/>
  <c r="AB116" i="20" s="1"/>
  <c r="AC115" i="20"/>
  <c r="AB115" i="20"/>
  <c r="Y115" i="20"/>
  <c r="X115" i="20"/>
  <c r="W115" i="20"/>
  <c r="Q115" i="20"/>
  <c r="R115" i="20" s="1"/>
  <c r="S115" i="20" s="1"/>
  <c r="L115" i="20"/>
  <c r="M115" i="20" s="1"/>
  <c r="K115" i="20"/>
  <c r="C115" i="20"/>
  <c r="AD115" i="20" s="1"/>
  <c r="Y114" i="20"/>
  <c r="X114" i="20"/>
  <c r="W114" i="20"/>
  <c r="Z114" i="20" s="1"/>
  <c r="AA114" i="20" s="1"/>
  <c r="Q114" i="20"/>
  <c r="R114" i="20" s="1"/>
  <c r="S114" i="20" s="1"/>
  <c r="K114" i="20"/>
  <c r="L114" i="20" s="1"/>
  <c r="M114" i="20" s="1"/>
  <c r="C114" i="20"/>
  <c r="AD114" i="20" s="1"/>
  <c r="AD113" i="20"/>
  <c r="Y113" i="20"/>
  <c r="X113" i="20"/>
  <c r="Z113" i="20" s="1"/>
  <c r="AA113" i="20" s="1"/>
  <c r="W113" i="20"/>
  <c r="Q113" i="20"/>
  <c r="R113" i="20" s="1"/>
  <c r="S113" i="20" s="1"/>
  <c r="L113" i="20"/>
  <c r="M113" i="20" s="1"/>
  <c r="K113" i="20"/>
  <c r="C113" i="20"/>
  <c r="AC113" i="20" s="1"/>
  <c r="AB112" i="20"/>
  <c r="Y112" i="20"/>
  <c r="X112" i="20"/>
  <c r="W112" i="20"/>
  <c r="R112" i="20"/>
  <c r="S112" i="20" s="1"/>
  <c r="Q112" i="20"/>
  <c r="K112" i="20"/>
  <c r="L112" i="20" s="1"/>
  <c r="M112" i="20" s="1"/>
  <c r="C112" i="20"/>
  <c r="AD112" i="20" s="1"/>
  <c r="AC111" i="20"/>
  <c r="AB111" i="20"/>
  <c r="Y111" i="20"/>
  <c r="X111" i="20"/>
  <c r="W111" i="20"/>
  <c r="Z111" i="20" s="1"/>
  <c r="AA111" i="20" s="1"/>
  <c r="Q111" i="20"/>
  <c r="R111" i="20" s="1"/>
  <c r="S111" i="20" s="1"/>
  <c r="K111" i="20"/>
  <c r="L111" i="20" s="1"/>
  <c r="M111" i="20" s="1"/>
  <c r="C111" i="20"/>
  <c r="AD111" i="20" s="1"/>
  <c r="AC110" i="20"/>
  <c r="Y110" i="20"/>
  <c r="X110" i="20"/>
  <c r="W110" i="20"/>
  <c r="Q110" i="20"/>
  <c r="R110" i="20" s="1"/>
  <c r="S110" i="20" s="1"/>
  <c r="K110" i="20"/>
  <c r="L110" i="20" s="1"/>
  <c r="M110" i="20" s="1"/>
  <c r="C110" i="20"/>
  <c r="AD110" i="20" s="1"/>
  <c r="AD109" i="20"/>
  <c r="Y109" i="20"/>
  <c r="X109" i="20"/>
  <c r="W109" i="20"/>
  <c r="Z109" i="20" s="1"/>
  <c r="AA109" i="20" s="1"/>
  <c r="Q109" i="20"/>
  <c r="R109" i="20" s="1"/>
  <c r="S109" i="20" s="1"/>
  <c r="L109" i="20"/>
  <c r="M109" i="20" s="1"/>
  <c r="K109" i="20"/>
  <c r="C109" i="20"/>
  <c r="AC109" i="20" s="1"/>
  <c r="Y108" i="20"/>
  <c r="Z108" i="20" s="1"/>
  <c r="AA108" i="20" s="1"/>
  <c r="X108" i="20"/>
  <c r="W108" i="20"/>
  <c r="R108" i="20"/>
  <c r="S108" i="20" s="1"/>
  <c r="Q108" i="20"/>
  <c r="L108" i="20"/>
  <c r="M108" i="20" s="1"/>
  <c r="K108" i="20"/>
  <c r="C108" i="20"/>
  <c r="AC108" i="20" s="1"/>
  <c r="Y107" i="20"/>
  <c r="X107" i="20"/>
  <c r="W107" i="20"/>
  <c r="Q107" i="20"/>
  <c r="R107" i="20" s="1"/>
  <c r="S107" i="20" s="1"/>
  <c r="L107" i="20"/>
  <c r="M107" i="20" s="1"/>
  <c r="K107" i="20"/>
  <c r="C107" i="20"/>
  <c r="AD107" i="20" s="1"/>
  <c r="AC106" i="20"/>
  <c r="Y106" i="20"/>
  <c r="X106" i="20"/>
  <c r="W106" i="20"/>
  <c r="Q106" i="20"/>
  <c r="R106" i="20" s="1"/>
  <c r="S106" i="20" s="1"/>
  <c r="K106" i="20"/>
  <c r="L106" i="20" s="1"/>
  <c r="M106" i="20" s="1"/>
  <c r="C106" i="20"/>
  <c r="AD106" i="20" s="1"/>
  <c r="AD105" i="20"/>
  <c r="Y105" i="20"/>
  <c r="X105" i="20"/>
  <c r="W105" i="20"/>
  <c r="Q105" i="20"/>
  <c r="R105" i="20" s="1"/>
  <c r="S105" i="20" s="1"/>
  <c r="L105" i="20"/>
  <c r="M105" i="20" s="1"/>
  <c r="K105" i="20"/>
  <c r="C105" i="20"/>
  <c r="AC105" i="20" s="1"/>
  <c r="AC104" i="20"/>
  <c r="Y104" i="20"/>
  <c r="X104" i="20"/>
  <c r="W104" i="20"/>
  <c r="R104" i="20"/>
  <c r="S104" i="20" s="1"/>
  <c r="Q104" i="20"/>
  <c r="K104" i="20"/>
  <c r="L104" i="20" s="1"/>
  <c r="M104" i="20" s="1"/>
  <c r="C104" i="20"/>
  <c r="AB104" i="20" s="1"/>
  <c r="AD103" i="20"/>
  <c r="Y103" i="20"/>
  <c r="X103" i="20"/>
  <c r="Z103" i="20" s="1"/>
  <c r="AA103" i="20" s="1"/>
  <c r="W103" i="20"/>
  <c r="Q103" i="20"/>
  <c r="R103" i="20" s="1"/>
  <c r="S103" i="20" s="1"/>
  <c r="K103" i="20"/>
  <c r="L103" i="20" s="1"/>
  <c r="M103" i="20" s="1"/>
  <c r="C103" i="20"/>
  <c r="AC103" i="20" s="1"/>
  <c r="AC102" i="20"/>
  <c r="Y102" i="20"/>
  <c r="X102" i="20"/>
  <c r="W102" i="20"/>
  <c r="Q102" i="20"/>
  <c r="R102" i="20" s="1"/>
  <c r="S102" i="20" s="1"/>
  <c r="K102" i="20"/>
  <c r="L102" i="20" s="1"/>
  <c r="M102" i="20" s="1"/>
  <c r="C102" i="20"/>
  <c r="AD102" i="20" s="1"/>
  <c r="AD101" i="20"/>
  <c r="Y101" i="20"/>
  <c r="X101" i="20"/>
  <c r="W101" i="20"/>
  <c r="Q101" i="20"/>
  <c r="R101" i="20" s="1"/>
  <c r="S101" i="20" s="1"/>
  <c r="L101" i="20"/>
  <c r="M101" i="20" s="1"/>
  <c r="K101" i="20"/>
  <c r="C101" i="20"/>
  <c r="AC101" i="20" s="1"/>
  <c r="AB100" i="20"/>
  <c r="Y100" i="20"/>
  <c r="X100" i="20"/>
  <c r="W100" i="20"/>
  <c r="R100" i="20"/>
  <c r="S100" i="20" s="1"/>
  <c r="Q100" i="20"/>
  <c r="K100" i="20"/>
  <c r="L100" i="20" s="1"/>
  <c r="M100" i="20" s="1"/>
  <c r="C100" i="20"/>
  <c r="AD100" i="20" s="1"/>
  <c r="AC99" i="20"/>
  <c r="Y99" i="20"/>
  <c r="X99" i="20"/>
  <c r="Z99" i="20" s="1"/>
  <c r="AA99" i="20" s="1"/>
  <c r="W99" i="20"/>
  <c r="Q99" i="20"/>
  <c r="R99" i="20" s="1"/>
  <c r="S99" i="20" s="1"/>
  <c r="K99" i="20"/>
  <c r="L99" i="20" s="1"/>
  <c r="M99" i="20" s="1"/>
  <c r="C99" i="20"/>
  <c r="AB99" i="20" s="1"/>
  <c r="AC98" i="20"/>
  <c r="Y98" i="20"/>
  <c r="X98" i="20"/>
  <c r="W98" i="20"/>
  <c r="Q98" i="20"/>
  <c r="R98" i="20" s="1"/>
  <c r="S98" i="20" s="1"/>
  <c r="K98" i="20"/>
  <c r="L98" i="20" s="1"/>
  <c r="M98" i="20" s="1"/>
  <c r="C98" i="20"/>
  <c r="AD98" i="20" s="1"/>
  <c r="AD97" i="20"/>
  <c r="Y97" i="20"/>
  <c r="X97" i="20"/>
  <c r="W97" i="20"/>
  <c r="Z97" i="20" s="1"/>
  <c r="AA97" i="20" s="1"/>
  <c r="S97" i="20"/>
  <c r="Q97" i="20"/>
  <c r="R97" i="20" s="1"/>
  <c r="L97" i="20"/>
  <c r="M97" i="20" s="1"/>
  <c r="K97" i="20"/>
  <c r="C97" i="20"/>
  <c r="AC97" i="20" s="1"/>
  <c r="Y96" i="20"/>
  <c r="X96" i="20"/>
  <c r="W96" i="20"/>
  <c r="R96" i="20"/>
  <c r="S96" i="20" s="1"/>
  <c r="Q96" i="20"/>
  <c r="K96" i="20"/>
  <c r="L96" i="20" s="1"/>
  <c r="M96" i="20" s="1"/>
  <c r="C96" i="20"/>
  <c r="AD96" i="20" s="1"/>
  <c r="Y95" i="20"/>
  <c r="X95" i="20"/>
  <c r="W95" i="20"/>
  <c r="Q95" i="20"/>
  <c r="R95" i="20" s="1"/>
  <c r="S95" i="20" s="1"/>
  <c r="L95" i="20"/>
  <c r="M95" i="20" s="1"/>
  <c r="K95" i="20"/>
  <c r="C95" i="20"/>
  <c r="AB95" i="20" s="1"/>
  <c r="AC94" i="20"/>
  <c r="Y94" i="20"/>
  <c r="X94" i="20"/>
  <c r="W94" i="20"/>
  <c r="Q94" i="20"/>
  <c r="R94" i="20" s="1"/>
  <c r="S94" i="20" s="1"/>
  <c r="K94" i="20"/>
  <c r="L94" i="20" s="1"/>
  <c r="M94" i="20" s="1"/>
  <c r="C94" i="20"/>
  <c r="AD94" i="20" s="1"/>
  <c r="AD93" i="20"/>
  <c r="Y93" i="20"/>
  <c r="X93" i="20"/>
  <c r="W93" i="20"/>
  <c r="Q93" i="20"/>
  <c r="R93" i="20" s="1"/>
  <c r="S93" i="20" s="1"/>
  <c r="L93" i="20"/>
  <c r="M93" i="20" s="1"/>
  <c r="K93" i="20"/>
  <c r="C93" i="20"/>
  <c r="AC93" i="20" s="1"/>
  <c r="AD92" i="20"/>
  <c r="Y92" i="20"/>
  <c r="X92" i="20"/>
  <c r="W92" i="20"/>
  <c r="R92" i="20"/>
  <c r="S92" i="20" s="1"/>
  <c r="Q92" i="20"/>
  <c r="K92" i="20"/>
  <c r="L92" i="20" s="1"/>
  <c r="M92" i="20" s="1"/>
  <c r="C92" i="20"/>
  <c r="AC92" i="20" s="1"/>
  <c r="AB91" i="20"/>
  <c r="Y91" i="20"/>
  <c r="X91" i="20"/>
  <c r="W91" i="20"/>
  <c r="R91" i="20"/>
  <c r="S91" i="20" s="1"/>
  <c r="Q91" i="20"/>
  <c r="L91" i="20"/>
  <c r="M91" i="20" s="1"/>
  <c r="K91" i="20"/>
  <c r="C91" i="20"/>
  <c r="AD91" i="20" s="1"/>
  <c r="AC90" i="20"/>
  <c r="Y90" i="20"/>
  <c r="X90" i="20"/>
  <c r="W90" i="20"/>
  <c r="Q90" i="20"/>
  <c r="R90" i="20" s="1"/>
  <c r="S90" i="20" s="1"/>
  <c r="K90" i="20"/>
  <c r="L90" i="20" s="1"/>
  <c r="M90" i="20" s="1"/>
  <c r="C90" i="20"/>
  <c r="AD90" i="20" s="1"/>
  <c r="Y89" i="20"/>
  <c r="X89" i="20"/>
  <c r="Z89" i="20" s="1"/>
  <c r="AA89" i="20" s="1"/>
  <c r="W89" i="20"/>
  <c r="S89" i="20"/>
  <c r="Q89" i="20"/>
  <c r="R89" i="20" s="1"/>
  <c r="K89" i="20"/>
  <c r="L89" i="20" s="1"/>
  <c r="M89" i="20" s="1"/>
  <c r="C89" i="20"/>
  <c r="AD89" i="20" s="1"/>
  <c r="AB88" i="20"/>
  <c r="Y88" i="20"/>
  <c r="X88" i="20"/>
  <c r="W88" i="20"/>
  <c r="R88" i="20"/>
  <c r="S88" i="20" s="1"/>
  <c r="Q88" i="20"/>
  <c r="L88" i="20"/>
  <c r="M88" i="20" s="1"/>
  <c r="K88" i="20"/>
  <c r="C88" i="20"/>
  <c r="AD88" i="20" s="1"/>
  <c r="AB87" i="20"/>
  <c r="Y87" i="20"/>
  <c r="X87" i="20"/>
  <c r="W87" i="20"/>
  <c r="Q87" i="20"/>
  <c r="R87" i="20" s="1"/>
  <c r="S87" i="20" s="1"/>
  <c r="K87" i="20"/>
  <c r="L87" i="20" s="1"/>
  <c r="M87" i="20" s="1"/>
  <c r="C87" i="20"/>
  <c r="AD87" i="20" s="1"/>
  <c r="AC86" i="20"/>
  <c r="Y86" i="20"/>
  <c r="X86" i="20"/>
  <c r="W86" i="20"/>
  <c r="R86" i="20"/>
  <c r="S86" i="20" s="1"/>
  <c r="Q86" i="20"/>
  <c r="K86" i="20"/>
  <c r="L86" i="20" s="1"/>
  <c r="M86" i="20" s="1"/>
  <c r="C86" i="20"/>
  <c r="AD86" i="20" s="1"/>
  <c r="Y85" i="20"/>
  <c r="X85" i="20"/>
  <c r="W85" i="20"/>
  <c r="Q85" i="20"/>
  <c r="R85" i="20" s="1"/>
  <c r="S85" i="20" s="1"/>
  <c r="K85" i="20"/>
  <c r="L85" i="20" s="1"/>
  <c r="M85" i="20" s="1"/>
  <c r="C85" i="20"/>
  <c r="AD85" i="20" s="1"/>
  <c r="AD84" i="20"/>
  <c r="AC84" i="20"/>
  <c r="Y84" i="20"/>
  <c r="X84" i="20"/>
  <c r="W84" i="20"/>
  <c r="Q84" i="20"/>
  <c r="R84" i="20" s="1"/>
  <c r="S84" i="20" s="1"/>
  <c r="K84" i="20"/>
  <c r="L84" i="20" s="1"/>
  <c r="M84" i="20" s="1"/>
  <c r="C84" i="20"/>
  <c r="AB84" i="20" s="1"/>
  <c r="AB83" i="20"/>
  <c r="Y83" i="20"/>
  <c r="X83" i="20"/>
  <c r="W83" i="20"/>
  <c r="R83" i="20"/>
  <c r="S83" i="20" s="1"/>
  <c r="Q83" i="20"/>
  <c r="L83" i="20"/>
  <c r="M83" i="20" s="1"/>
  <c r="K83" i="20"/>
  <c r="C83" i="20"/>
  <c r="AD83" i="20" s="1"/>
  <c r="Y82" i="20"/>
  <c r="X82" i="20"/>
  <c r="W82" i="20"/>
  <c r="R82" i="20"/>
  <c r="S82" i="20" s="1"/>
  <c r="Q82" i="20"/>
  <c r="K82" i="20"/>
  <c r="L82" i="20" s="1"/>
  <c r="M82" i="20" s="1"/>
  <c r="C82" i="20"/>
  <c r="AD82" i="20" s="1"/>
  <c r="AB81" i="20"/>
  <c r="Y81" i="20"/>
  <c r="X81" i="20"/>
  <c r="W81" i="20"/>
  <c r="Q81" i="20"/>
  <c r="R81" i="20" s="1"/>
  <c r="S81" i="20" s="1"/>
  <c r="L81" i="20"/>
  <c r="M81" i="20" s="1"/>
  <c r="K81" i="20"/>
  <c r="C81" i="20"/>
  <c r="AD81" i="20" s="1"/>
  <c r="Y80" i="20"/>
  <c r="X80" i="20"/>
  <c r="W80" i="20"/>
  <c r="R80" i="20"/>
  <c r="S80" i="20" s="1"/>
  <c r="Q80" i="20"/>
  <c r="K80" i="20"/>
  <c r="L80" i="20" s="1"/>
  <c r="M80" i="20" s="1"/>
  <c r="C80" i="20"/>
  <c r="AD80" i="20" s="1"/>
  <c r="AD79" i="20"/>
  <c r="AB79" i="20"/>
  <c r="Y79" i="20"/>
  <c r="X79" i="20"/>
  <c r="W79" i="20"/>
  <c r="Q79" i="20"/>
  <c r="R79" i="20" s="1"/>
  <c r="S79" i="20" s="1"/>
  <c r="K79" i="20"/>
  <c r="L79" i="20" s="1"/>
  <c r="M79" i="20" s="1"/>
  <c r="C79" i="20"/>
  <c r="AC79" i="20" s="1"/>
  <c r="Y78" i="20"/>
  <c r="X78" i="20"/>
  <c r="W78" i="20"/>
  <c r="Q78" i="20"/>
  <c r="R78" i="20" s="1"/>
  <c r="S78" i="20" s="1"/>
  <c r="M78" i="20"/>
  <c r="K78" i="20"/>
  <c r="L78" i="20" s="1"/>
  <c r="C78" i="20"/>
  <c r="AD78" i="20" s="1"/>
  <c r="AB77" i="20"/>
  <c r="Y77" i="20"/>
  <c r="X77" i="20"/>
  <c r="W77" i="20"/>
  <c r="Z77" i="20" s="1"/>
  <c r="AA77" i="20" s="1"/>
  <c r="Q77" i="20"/>
  <c r="R77" i="20" s="1"/>
  <c r="S77" i="20" s="1"/>
  <c r="L77" i="20"/>
  <c r="M77" i="20" s="1"/>
  <c r="K77" i="20"/>
  <c r="C77" i="20"/>
  <c r="AD77" i="20" s="1"/>
  <c r="Y76" i="20"/>
  <c r="X76" i="20"/>
  <c r="W76" i="20"/>
  <c r="R76" i="20"/>
  <c r="S76" i="20" s="1"/>
  <c r="Q76" i="20"/>
  <c r="K76" i="20"/>
  <c r="L76" i="20" s="1"/>
  <c r="M76" i="20" s="1"/>
  <c r="C76" i="20"/>
  <c r="AB76" i="20" s="1"/>
  <c r="Y75" i="20"/>
  <c r="X75" i="20"/>
  <c r="W75" i="20"/>
  <c r="Z75" i="20" s="1"/>
  <c r="AA75" i="20" s="1"/>
  <c r="Q75" i="20"/>
  <c r="R75" i="20" s="1"/>
  <c r="S75" i="20" s="1"/>
  <c r="K75" i="20"/>
  <c r="L75" i="20" s="1"/>
  <c r="M75" i="20" s="1"/>
  <c r="C75" i="20"/>
  <c r="AD75" i="20" s="1"/>
  <c r="Y74" i="20"/>
  <c r="X74" i="20"/>
  <c r="W74" i="20"/>
  <c r="R74" i="20"/>
  <c r="S74" i="20" s="1"/>
  <c r="Q74" i="20"/>
  <c r="K74" i="20"/>
  <c r="L74" i="20" s="1"/>
  <c r="M74" i="20" s="1"/>
  <c r="C74" i="20"/>
  <c r="AD74" i="20" s="1"/>
  <c r="Y73" i="20"/>
  <c r="X73" i="20"/>
  <c r="W73" i="20"/>
  <c r="Z73" i="20" s="1"/>
  <c r="AA73" i="20" s="1"/>
  <c r="Q73" i="20"/>
  <c r="R73" i="20" s="1"/>
  <c r="S73" i="20" s="1"/>
  <c r="K73" i="20"/>
  <c r="L73" i="20" s="1"/>
  <c r="M73" i="20" s="1"/>
  <c r="C73" i="20"/>
  <c r="Y72" i="20"/>
  <c r="X72" i="20"/>
  <c r="W72" i="20"/>
  <c r="Q72" i="20"/>
  <c r="R72" i="20" s="1"/>
  <c r="S72" i="20" s="1"/>
  <c r="K72" i="20"/>
  <c r="L72" i="20" s="1"/>
  <c r="M72" i="20" s="1"/>
  <c r="C72" i="20"/>
  <c r="Y71" i="20"/>
  <c r="X71" i="20"/>
  <c r="W71" i="20"/>
  <c r="Q71" i="20"/>
  <c r="K71" i="20"/>
  <c r="C71" i="20"/>
  <c r="Y70" i="20"/>
  <c r="X70" i="20"/>
  <c r="W70" i="20"/>
  <c r="Q70" i="20"/>
  <c r="K70" i="20"/>
  <c r="C70" i="20"/>
  <c r="Y69" i="20"/>
  <c r="X69" i="20"/>
  <c r="W69" i="20"/>
  <c r="Z69" i="20" s="1"/>
  <c r="AA69" i="20" s="1"/>
  <c r="Q69" i="20"/>
  <c r="K69" i="20"/>
  <c r="C69" i="20"/>
  <c r="Y67" i="20"/>
  <c r="X67" i="20"/>
  <c r="W67" i="20"/>
  <c r="R67" i="20"/>
  <c r="S67" i="20" s="1"/>
  <c r="Q67" i="20"/>
  <c r="K67" i="20"/>
  <c r="L67" i="20" s="1"/>
  <c r="M67" i="20" s="1"/>
  <c r="C67" i="20"/>
  <c r="AD67" i="20" s="1"/>
  <c r="AD66" i="20"/>
  <c r="AB66" i="20"/>
  <c r="Y66" i="20"/>
  <c r="X66" i="20"/>
  <c r="W66" i="20"/>
  <c r="Q66" i="20"/>
  <c r="R66" i="20" s="1"/>
  <c r="S66" i="20" s="1"/>
  <c r="K66" i="20"/>
  <c r="L66" i="20" s="1"/>
  <c r="M66" i="20" s="1"/>
  <c r="C66" i="20"/>
  <c r="AC66" i="20" s="1"/>
  <c r="Y65" i="20"/>
  <c r="Z65" i="20" s="1"/>
  <c r="AA65" i="20" s="1"/>
  <c r="X65" i="20"/>
  <c r="W65" i="20"/>
  <c r="Q65" i="20"/>
  <c r="R65" i="20" s="1"/>
  <c r="S65" i="20" s="1"/>
  <c r="K65" i="20"/>
  <c r="L65" i="20" s="1"/>
  <c r="M65" i="20" s="1"/>
  <c r="C65" i="20"/>
  <c r="AD65" i="20" s="1"/>
  <c r="AB64" i="20"/>
  <c r="Y64" i="20"/>
  <c r="X64" i="20"/>
  <c r="W64" i="20"/>
  <c r="Q64" i="20"/>
  <c r="R64" i="20" s="1"/>
  <c r="S64" i="20" s="1"/>
  <c r="L64" i="20"/>
  <c r="M64" i="20" s="1"/>
  <c r="K64" i="20"/>
  <c r="C64" i="20"/>
  <c r="AD64" i="20" s="1"/>
  <c r="AD63" i="20"/>
  <c r="AC63" i="20"/>
  <c r="Y63" i="20"/>
  <c r="X63" i="20"/>
  <c r="W63" i="20"/>
  <c r="R63" i="20"/>
  <c r="S63" i="20" s="1"/>
  <c r="Q63" i="20"/>
  <c r="K63" i="20"/>
  <c r="L63" i="20" s="1"/>
  <c r="M63" i="20" s="1"/>
  <c r="C63" i="20"/>
  <c r="AB63" i="20" s="1"/>
  <c r="AB62" i="20"/>
  <c r="Y62" i="20"/>
  <c r="X62" i="20"/>
  <c r="W62" i="20"/>
  <c r="Z62" i="20" s="1"/>
  <c r="AA62" i="20" s="1"/>
  <c r="Q62" i="20"/>
  <c r="R62" i="20" s="1"/>
  <c r="S62" i="20" s="1"/>
  <c r="K62" i="20"/>
  <c r="L62" i="20" s="1"/>
  <c r="M62" i="20" s="1"/>
  <c r="C62" i="20"/>
  <c r="AD62" i="20" s="1"/>
  <c r="AB61" i="20"/>
  <c r="Y61" i="20"/>
  <c r="Z61" i="20" s="1"/>
  <c r="AA61" i="20" s="1"/>
  <c r="X61" i="20"/>
  <c r="W61" i="20"/>
  <c r="R61" i="20"/>
  <c r="S61" i="20" s="1"/>
  <c r="Q61" i="20"/>
  <c r="K61" i="20"/>
  <c r="L61" i="20" s="1"/>
  <c r="M61" i="20" s="1"/>
  <c r="C61" i="20"/>
  <c r="AD61" i="20" s="1"/>
  <c r="Y60" i="20"/>
  <c r="X60" i="20"/>
  <c r="W60" i="20"/>
  <c r="Q60" i="20"/>
  <c r="R60" i="20" s="1"/>
  <c r="S60" i="20" s="1"/>
  <c r="K60" i="20"/>
  <c r="L60" i="20" s="1"/>
  <c r="M60" i="20" s="1"/>
  <c r="C60" i="20"/>
  <c r="AD60" i="20" s="1"/>
  <c r="AD59" i="20"/>
  <c r="AC59" i="20"/>
  <c r="Y59" i="20"/>
  <c r="X59" i="20"/>
  <c r="W59" i="20"/>
  <c r="Q59" i="20"/>
  <c r="R59" i="20" s="1"/>
  <c r="S59" i="20" s="1"/>
  <c r="K59" i="20"/>
  <c r="L59" i="20" s="1"/>
  <c r="M59" i="20" s="1"/>
  <c r="C59" i="20"/>
  <c r="AB59" i="20" s="1"/>
  <c r="AB58" i="20"/>
  <c r="Y58" i="20"/>
  <c r="X58" i="20"/>
  <c r="W58" i="20"/>
  <c r="Z58" i="20" s="1"/>
  <c r="AA58" i="20" s="1"/>
  <c r="R58" i="20"/>
  <c r="S58" i="20" s="1"/>
  <c r="Q58" i="20"/>
  <c r="K58" i="20"/>
  <c r="L58" i="20" s="1"/>
  <c r="M58" i="20" s="1"/>
  <c r="C58" i="20"/>
  <c r="AD58" i="20" s="1"/>
  <c r="Y57" i="20"/>
  <c r="X57" i="20"/>
  <c r="W57" i="20"/>
  <c r="Z57" i="20" s="1"/>
  <c r="AA57" i="20" s="1"/>
  <c r="R57" i="20"/>
  <c r="S57" i="20" s="1"/>
  <c r="Q57" i="20"/>
  <c r="K57" i="20"/>
  <c r="L57" i="20" s="1"/>
  <c r="M57" i="20" s="1"/>
  <c r="C57" i="20"/>
  <c r="AD57" i="20" s="1"/>
  <c r="AB56" i="20"/>
  <c r="Y56" i="20"/>
  <c r="X56" i="20"/>
  <c r="W56" i="20"/>
  <c r="Q56" i="20"/>
  <c r="R56" i="20" s="1"/>
  <c r="S56" i="20" s="1"/>
  <c r="L56" i="20"/>
  <c r="M56" i="20" s="1"/>
  <c r="K56" i="20"/>
  <c r="C56" i="20"/>
  <c r="AD56" i="20" s="1"/>
  <c r="Y55" i="20"/>
  <c r="X55" i="20"/>
  <c r="W55" i="20"/>
  <c r="R55" i="20"/>
  <c r="S55" i="20" s="1"/>
  <c r="Q55" i="20"/>
  <c r="K55" i="20"/>
  <c r="L55" i="20" s="1"/>
  <c r="M55" i="20" s="1"/>
  <c r="C55" i="20"/>
  <c r="AD55" i="20" s="1"/>
  <c r="AD54" i="20"/>
  <c r="AB54" i="20"/>
  <c r="Y54" i="20"/>
  <c r="X54" i="20"/>
  <c r="W54" i="20"/>
  <c r="Z54" i="20" s="1"/>
  <c r="AA54" i="20" s="1"/>
  <c r="Q54" i="20"/>
  <c r="R54" i="20" s="1"/>
  <c r="S54" i="20" s="1"/>
  <c r="K54" i="20"/>
  <c r="L54" i="20" s="1"/>
  <c r="M54" i="20" s="1"/>
  <c r="C54" i="20"/>
  <c r="AC54" i="20" s="1"/>
  <c r="Y53" i="20"/>
  <c r="X53" i="20"/>
  <c r="W53" i="20"/>
  <c r="Q53" i="20"/>
  <c r="R53" i="20" s="1"/>
  <c r="S53" i="20" s="1"/>
  <c r="K53" i="20"/>
  <c r="L53" i="20" s="1"/>
  <c r="M53" i="20" s="1"/>
  <c r="C53" i="20"/>
  <c r="AD53" i="20" s="1"/>
  <c r="AB52" i="20"/>
  <c r="Y52" i="20"/>
  <c r="X52" i="20"/>
  <c r="W52" i="20"/>
  <c r="Q52" i="20"/>
  <c r="R52" i="20" s="1"/>
  <c r="S52" i="20" s="1"/>
  <c r="L52" i="20"/>
  <c r="M52" i="20" s="1"/>
  <c r="K52" i="20"/>
  <c r="C52" i="20"/>
  <c r="AD52" i="20" s="1"/>
  <c r="AD51" i="20"/>
  <c r="AC51" i="20"/>
  <c r="Y51" i="20"/>
  <c r="X51" i="20"/>
  <c r="W51" i="20"/>
  <c r="R51" i="20"/>
  <c r="S51" i="20" s="1"/>
  <c r="Q51" i="20"/>
  <c r="K51" i="20"/>
  <c r="L51" i="20" s="1"/>
  <c r="M51" i="20" s="1"/>
  <c r="C51" i="20"/>
  <c r="AB51" i="20" s="1"/>
  <c r="AB50" i="20"/>
  <c r="Y50" i="20"/>
  <c r="X50" i="20"/>
  <c r="W50" i="20"/>
  <c r="Q50" i="20"/>
  <c r="R50" i="20" s="1"/>
  <c r="S50" i="20" s="1"/>
  <c r="K50" i="20"/>
  <c r="L50" i="20" s="1"/>
  <c r="M50" i="20" s="1"/>
  <c r="C50" i="20"/>
  <c r="AD50" i="20" s="1"/>
  <c r="AB49" i="20"/>
  <c r="Y49" i="20"/>
  <c r="X49" i="20"/>
  <c r="W49" i="20"/>
  <c r="R49" i="20"/>
  <c r="S49" i="20" s="1"/>
  <c r="Q49" i="20"/>
  <c r="K49" i="20"/>
  <c r="L49" i="20" s="1"/>
  <c r="M49" i="20" s="1"/>
  <c r="C49" i="20"/>
  <c r="AD49" i="20" s="1"/>
  <c r="Y48" i="20"/>
  <c r="X48" i="20"/>
  <c r="W48" i="20"/>
  <c r="Q48" i="20"/>
  <c r="R48" i="20" s="1"/>
  <c r="S48" i="20" s="1"/>
  <c r="K48" i="20"/>
  <c r="L48" i="20" s="1"/>
  <c r="M48" i="20" s="1"/>
  <c r="C48" i="20"/>
  <c r="AD48" i="20" s="1"/>
  <c r="AD47" i="20"/>
  <c r="AC47" i="20"/>
  <c r="Y47" i="20"/>
  <c r="X47" i="20"/>
  <c r="W47" i="20"/>
  <c r="Q47" i="20"/>
  <c r="R47" i="20" s="1"/>
  <c r="S47" i="20" s="1"/>
  <c r="K47" i="20"/>
  <c r="L47" i="20" s="1"/>
  <c r="M47" i="20" s="1"/>
  <c r="C47" i="20"/>
  <c r="AB47" i="20" s="1"/>
  <c r="AB46" i="20"/>
  <c r="Y46" i="20"/>
  <c r="X46" i="20"/>
  <c r="W46" i="20"/>
  <c r="R46" i="20"/>
  <c r="S46" i="20" s="1"/>
  <c r="Q46" i="20"/>
  <c r="K46" i="20"/>
  <c r="L46" i="20" s="1"/>
  <c r="M46" i="20" s="1"/>
  <c r="C46" i="20"/>
  <c r="AD46" i="20" s="1"/>
  <c r="Y45" i="20"/>
  <c r="X45" i="20"/>
  <c r="W45" i="20"/>
  <c r="R45" i="20"/>
  <c r="S45" i="20" s="1"/>
  <c r="Q45" i="20"/>
  <c r="K45" i="20"/>
  <c r="L45" i="20" s="1"/>
  <c r="M45" i="20" s="1"/>
  <c r="C45" i="20"/>
  <c r="AD45" i="20" s="1"/>
  <c r="AB44" i="20"/>
  <c r="Y44" i="20"/>
  <c r="X44" i="20"/>
  <c r="W44" i="20"/>
  <c r="Q44" i="20"/>
  <c r="R44" i="20" s="1"/>
  <c r="S44" i="20" s="1"/>
  <c r="L44" i="20"/>
  <c r="M44" i="20" s="1"/>
  <c r="K44" i="20"/>
  <c r="C44" i="20"/>
  <c r="AD44" i="20" s="1"/>
  <c r="Y43" i="20"/>
  <c r="X43" i="20"/>
  <c r="W43" i="20"/>
  <c r="R43" i="20"/>
  <c r="S43" i="20" s="1"/>
  <c r="Q43" i="20"/>
  <c r="K43" i="20"/>
  <c r="L43" i="20" s="1"/>
  <c r="M43" i="20" s="1"/>
  <c r="C43" i="20"/>
  <c r="AD43" i="20" s="1"/>
  <c r="AD42" i="20"/>
  <c r="AB42" i="20"/>
  <c r="Y42" i="20"/>
  <c r="X42" i="20"/>
  <c r="W42" i="20"/>
  <c r="Q42" i="20"/>
  <c r="R42" i="20" s="1"/>
  <c r="S42" i="20" s="1"/>
  <c r="K42" i="20"/>
  <c r="L42" i="20" s="1"/>
  <c r="M42" i="20" s="1"/>
  <c r="C42" i="20"/>
  <c r="AC42" i="20" s="1"/>
  <c r="Y41" i="20"/>
  <c r="X41" i="20"/>
  <c r="W41" i="20"/>
  <c r="Q41" i="20"/>
  <c r="R41" i="20" s="1"/>
  <c r="S41" i="20" s="1"/>
  <c r="M41" i="20"/>
  <c r="K41" i="20"/>
  <c r="L41" i="20" s="1"/>
  <c r="C41" i="20"/>
  <c r="AD41" i="20" s="1"/>
  <c r="AB40" i="20"/>
  <c r="Y40" i="20"/>
  <c r="X40" i="20"/>
  <c r="W40" i="20"/>
  <c r="Q40" i="20"/>
  <c r="R40" i="20" s="1"/>
  <c r="S40" i="20" s="1"/>
  <c r="L40" i="20"/>
  <c r="M40" i="20" s="1"/>
  <c r="K40" i="20"/>
  <c r="C40" i="20"/>
  <c r="AD40" i="20" s="1"/>
  <c r="AD39" i="20"/>
  <c r="AC39" i="20"/>
  <c r="Y39" i="20"/>
  <c r="X39" i="20"/>
  <c r="W39" i="20"/>
  <c r="Z39" i="20" s="1"/>
  <c r="AA39" i="20" s="1"/>
  <c r="R39" i="20"/>
  <c r="S39" i="20" s="1"/>
  <c r="Q39" i="20"/>
  <c r="K39" i="20"/>
  <c r="L39" i="20" s="1"/>
  <c r="M39" i="20" s="1"/>
  <c r="C39" i="20"/>
  <c r="AB39" i="20" s="1"/>
  <c r="AB38" i="20"/>
  <c r="Y38" i="20"/>
  <c r="X38" i="20"/>
  <c r="W38" i="20"/>
  <c r="Q38" i="20"/>
  <c r="R38" i="20" s="1"/>
  <c r="S38" i="20" s="1"/>
  <c r="K38" i="20"/>
  <c r="L38" i="20" s="1"/>
  <c r="M38" i="20" s="1"/>
  <c r="C38" i="20"/>
  <c r="AD38" i="20" s="1"/>
  <c r="AB37" i="20"/>
  <c r="Y37" i="20"/>
  <c r="X37" i="20"/>
  <c r="W37" i="20"/>
  <c r="R37" i="20"/>
  <c r="S37" i="20" s="1"/>
  <c r="Q37" i="20"/>
  <c r="K37" i="20"/>
  <c r="L37" i="20" s="1"/>
  <c r="M37" i="20" s="1"/>
  <c r="C37" i="20"/>
  <c r="AD37" i="20" s="1"/>
  <c r="Y36" i="20"/>
  <c r="X36" i="20"/>
  <c r="W36" i="20"/>
  <c r="Q36" i="20"/>
  <c r="R36" i="20" s="1"/>
  <c r="S36" i="20" s="1"/>
  <c r="K36" i="20"/>
  <c r="L36" i="20" s="1"/>
  <c r="M36" i="20" s="1"/>
  <c r="C36" i="20"/>
  <c r="AD36" i="20" s="1"/>
  <c r="AD35" i="20"/>
  <c r="AC35" i="20"/>
  <c r="Y35" i="20"/>
  <c r="Z35" i="20" s="1"/>
  <c r="AA35" i="20" s="1"/>
  <c r="X35" i="20"/>
  <c r="W35" i="20"/>
  <c r="Q35" i="20"/>
  <c r="R35" i="20" s="1"/>
  <c r="S35" i="20" s="1"/>
  <c r="K35" i="20"/>
  <c r="L35" i="20" s="1"/>
  <c r="M35" i="20" s="1"/>
  <c r="C35" i="20"/>
  <c r="AB35" i="20" s="1"/>
  <c r="AB34" i="20"/>
  <c r="Y34" i="20"/>
  <c r="X34" i="20"/>
  <c r="W34" i="20"/>
  <c r="R34" i="20"/>
  <c r="S34" i="20" s="1"/>
  <c r="Q34" i="20"/>
  <c r="K34" i="20"/>
  <c r="L34" i="20" s="1"/>
  <c r="M34" i="20" s="1"/>
  <c r="C34" i="20"/>
  <c r="AD34" i="20" s="1"/>
  <c r="AC33" i="20"/>
  <c r="Y33" i="20"/>
  <c r="X33" i="20"/>
  <c r="W33" i="20"/>
  <c r="R33" i="20"/>
  <c r="S33" i="20" s="1"/>
  <c r="Q33" i="20"/>
  <c r="K33" i="20"/>
  <c r="L33" i="20" s="1"/>
  <c r="M33" i="20" s="1"/>
  <c r="C33" i="20"/>
  <c r="AD33" i="20" s="1"/>
  <c r="Y32" i="20"/>
  <c r="X32" i="20"/>
  <c r="W32" i="20"/>
  <c r="Q32" i="20"/>
  <c r="R32" i="20" s="1"/>
  <c r="S32" i="20" s="1"/>
  <c r="K32" i="20"/>
  <c r="L32" i="20" s="1"/>
  <c r="M32" i="20" s="1"/>
  <c r="C32" i="20"/>
  <c r="AD32" i="20" s="1"/>
  <c r="AD31" i="20"/>
  <c r="AC31" i="20"/>
  <c r="Y31" i="20"/>
  <c r="X31" i="20"/>
  <c r="W31" i="20"/>
  <c r="Z31" i="20" s="1"/>
  <c r="AA31" i="20" s="1"/>
  <c r="Q31" i="20"/>
  <c r="R31" i="20" s="1"/>
  <c r="S31" i="20" s="1"/>
  <c r="K31" i="20"/>
  <c r="L31" i="20" s="1"/>
  <c r="M31" i="20" s="1"/>
  <c r="C31" i="20"/>
  <c r="AB31" i="20" s="1"/>
  <c r="AD30" i="20"/>
  <c r="Y30" i="20"/>
  <c r="X30" i="20"/>
  <c r="W30" i="20"/>
  <c r="Z30" i="20" s="1"/>
  <c r="AA30" i="20" s="1"/>
  <c r="Q30" i="20"/>
  <c r="R30" i="20" s="1"/>
  <c r="S30" i="20" s="1"/>
  <c r="L30" i="20"/>
  <c r="M30" i="20" s="1"/>
  <c r="K30" i="20"/>
  <c r="C30" i="20"/>
  <c r="AC30" i="20" s="1"/>
  <c r="AD29" i="20"/>
  <c r="AC29" i="20"/>
  <c r="Y29" i="20"/>
  <c r="X29" i="20"/>
  <c r="W29" i="20"/>
  <c r="R29" i="20"/>
  <c r="S29" i="20" s="1"/>
  <c r="Q29" i="20"/>
  <c r="K29" i="20"/>
  <c r="L29" i="20" s="1"/>
  <c r="M29" i="20" s="1"/>
  <c r="C29" i="20"/>
  <c r="AB29" i="20" s="1"/>
  <c r="Y28" i="20"/>
  <c r="X28" i="20"/>
  <c r="W28" i="20"/>
  <c r="Q28" i="20"/>
  <c r="R28" i="20" s="1"/>
  <c r="S28" i="20" s="1"/>
  <c r="K28" i="20"/>
  <c r="L28" i="20" s="1"/>
  <c r="M28" i="20" s="1"/>
  <c r="C28" i="20"/>
  <c r="AD28" i="20" s="1"/>
  <c r="AD27" i="20"/>
  <c r="AC27" i="20"/>
  <c r="Y27" i="20"/>
  <c r="X27" i="20"/>
  <c r="W27" i="20"/>
  <c r="Z27" i="20" s="1"/>
  <c r="AA27" i="20" s="1"/>
  <c r="Q27" i="20"/>
  <c r="R27" i="20" s="1"/>
  <c r="S27" i="20" s="1"/>
  <c r="K27" i="20"/>
  <c r="L27" i="20" s="1"/>
  <c r="M27" i="20" s="1"/>
  <c r="C27" i="20"/>
  <c r="AB27" i="20" s="1"/>
  <c r="AD26" i="20"/>
  <c r="Y26" i="20"/>
  <c r="X26" i="20"/>
  <c r="W26" i="20"/>
  <c r="Q26" i="20"/>
  <c r="R26" i="20" s="1"/>
  <c r="S26" i="20" s="1"/>
  <c r="L26" i="20"/>
  <c r="M26" i="20" s="1"/>
  <c r="K26" i="20"/>
  <c r="C26" i="20"/>
  <c r="AC26" i="20" s="1"/>
  <c r="AD25" i="20"/>
  <c r="AC25" i="20"/>
  <c r="Y25" i="20"/>
  <c r="X25" i="20"/>
  <c r="W25" i="20"/>
  <c r="R25" i="20"/>
  <c r="S25" i="20" s="1"/>
  <c r="Q25" i="20"/>
  <c r="K25" i="20"/>
  <c r="L25" i="20" s="1"/>
  <c r="M25" i="20" s="1"/>
  <c r="C25" i="20"/>
  <c r="AB25" i="20" s="1"/>
  <c r="Y24" i="20"/>
  <c r="X24" i="20"/>
  <c r="W24" i="20"/>
  <c r="Q24" i="20"/>
  <c r="R24" i="20" s="1"/>
  <c r="S24" i="20" s="1"/>
  <c r="K24" i="20"/>
  <c r="L24" i="20" s="1"/>
  <c r="M24" i="20" s="1"/>
  <c r="C24" i="20"/>
  <c r="AD24" i="20" s="1"/>
  <c r="Y23" i="20"/>
  <c r="X23" i="20"/>
  <c r="W23" i="20"/>
  <c r="Q23" i="20"/>
  <c r="R23" i="20" s="1"/>
  <c r="S23" i="20" s="1"/>
  <c r="K23" i="20"/>
  <c r="L23" i="20" s="1"/>
  <c r="M23" i="20" s="1"/>
  <c r="C23" i="20"/>
  <c r="AB23" i="20" s="1"/>
  <c r="Y22" i="20"/>
  <c r="X22" i="20"/>
  <c r="W22" i="20"/>
  <c r="Z22" i="20" s="1"/>
  <c r="AA22" i="20" s="1"/>
  <c r="Q22" i="20"/>
  <c r="R22" i="20" s="1"/>
  <c r="S22" i="20" s="1"/>
  <c r="L22" i="20"/>
  <c r="M22" i="20" s="1"/>
  <c r="K22" i="20"/>
  <c r="C22" i="20"/>
  <c r="Y21" i="20"/>
  <c r="X21" i="20"/>
  <c r="W21" i="20"/>
  <c r="Z21" i="20" s="1"/>
  <c r="AA21" i="20" s="1"/>
  <c r="R21" i="20"/>
  <c r="S21" i="20" s="1"/>
  <c r="Q21" i="20"/>
  <c r="K21" i="20"/>
  <c r="L21" i="20" s="1"/>
  <c r="M21" i="20" s="1"/>
  <c r="C21" i="20"/>
  <c r="AB21" i="20" s="1"/>
  <c r="AC21" i="20" s="1"/>
  <c r="AD21" i="20" s="1"/>
  <c r="Y20" i="20"/>
  <c r="X20" i="20"/>
  <c r="Z20" i="20" s="1"/>
  <c r="AA20" i="20" s="1"/>
  <c r="W20" i="20"/>
  <c r="Q20" i="20"/>
  <c r="K20" i="20"/>
  <c r="C20" i="20"/>
  <c r="Y19" i="20"/>
  <c r="X19" i="20"/>
  <c r="W19" i="20"/>
  <c r="Q19" i="20"/>
  <c r="R19" i="20" s="1"/>
  <c r="S19" i="20" s="1"/>
  <c r="K19" i="20"/>
  <c r="C19" i="20"/>
  <c r="AB19" i="20" s="1"/>
  <c r="AC19" i="20" s="1"/>
  <c r="AD19" i="20" s="1"/>
  <c r="Y18" i="20"/>
  <c r="X18" i="20"/>
  <c r="W18" i="20"/>
  <c r="Q18" i="20"/>
  <c r="K18" i="20"/>
  <c r="L18" i="20" s="1"/>
  <c r="M18" i="20" s="1"/>
  <c r="C18" i="20"/>
  <c r="Q15" i="20"/>
  <c r="R71" i="20" s="1"/>
  <c r="S71" i="20" s="1"/>
  <c r="K15" i="20"/>
  <c r="L69" i="20" s="1"/>
  <c r="M69" i="20" s="1"/>
  <c r="J11" i="20"/>
  <c r="Q10" i="20"/>
  <c r="J10" i="20"/>
  <c r="Z7" i="20"/>
  <c r="F7" i="20"/>
  <c r="Z5" i="20"/>
  <c r="R5" i="20"/>
  <c r="F5" i="20"/>
  <c r="I74" i="5"/>
  <c r="J74" i="5"/>
  <c r="I75" i="5"/>
  <c r="J75" i="5"/>
  <c r="I76" i="5"/>
  <c r="J76" i="5"/>
  <c r="I77" i="5"/>
  <c r="J77" i="5"/>
  <c r="I78" i="5"/>
  <c r="J78" i="5"/>
  <c r="I79" i="5"/>
  <c r="J79" i="5"/>
  <c r="I80" i="5"/>
  <c r="J80" i="5"/>
  <c r="I81" i="5"/>
  <c r="J81" i="5"/>
  <c r="I82" i="5"/>
  <c r="J82" i="5"/>
  <c r="I83" i="5"/>
  <c r="J83" i="5"/>
  <c r="I84" i="5"/>
  <c r="J84" i="5"/>
  <c r="I85" i="5"/>
  <c r="J85" i="5"/>
  <c r="I86" i="5"/>
  <c r="J86" i="5"/>
  <c r="I87" i="5"/>
  <c r="J87" i="5"/>
  <c r="I88" i="5"/>
  <c r="J88" i="5"/>
  <c r="I89" i="5"/>
  <c r="J89" i="5"/>
  <c r="I90" i="5"/>
  <c r="J90" i="5"/>
  <c r="I91" i="5"/>
  <c r="J91" i="5"/>
  <c r="I92" i="5"/>
  <c r="J92" i="5"/>
  <c r="I93" i="5"/>
  <c r="J93" i="5"/>
  <c r="I94" i="5"/>
  <c r="J94" i="5"/>
  <c r="I95" i="5"/>
  <c r="J95" i="5"/>
  <c r="I96" i="5"/>
  <c r="J96" i="5"/>
  <c r="I97" i="5"/>
  <c r="J97" i="5"/>
  <c r="I98" i="5"/>
  <c r="J98" i="5"/>
  <c r="I99" i="5"/>
  <c r="J99" i="5"/>
  <c r="I100" i="5"/>
  <c r="J100" i="5"/>
  <c r="I101" i="5"/>
  <c r="J101" i="5"/>
  <c r="I102" i="5"/>
  <c r="J102" i="5"/>
  <c r="I103" i="5"/>
  <c r="J103" i="5"/>
  <c r="I104" i="5"/>
  <c r="J104" i="5"/>
  <c r="I105" i="5"/>
  <c r="J105" i="5"/>
  <c r="I106" i="5"/>
  <c r="J106" i="5"/>
  <c r="I107" i="5"/>
  <c r="J107" i="5"/>
  <c r="I108" i="5"/>
  <c r="J108" i="5"/>
  <c r="I109" i="5"/>
  <c r="J109" i="5"/>
  <c r="I110" i="5"/>
  <c r="J110" i="5"/>
  <c r="I111" i="5"/>
  <c r="J111" i="5"/>
  <c r="I112" i="5"/>
  <c r="J112" i="5"/>
  <c r="I113" i="5"/>
  <c r="J113" i="5"/>
  <c r="I114" i="5"/>
  <c r="J114" i="5"/>
  <c r="I115" i="5"/>
  <c r="J115"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Y118" i="19"/>
  <c r="X118" i="19"/>
  <c r="W118" i="19"/>
  <c r="Q118" i="19"/>
  <c r="R118" i="19" s="1"/>
  <c r="S118" i="19" s="1"/>
  <c r="K118" i="19"/>
  <c r="L118" i="19" s="1"/>
  <c r="M118" i="19" s="1"/>
  <c r="C118" i="19"/>
  <c r="AD118" i="19" s="1"/>
  <c r="Y117" i="19"/>
  <c r="X117" i="19"/>
  <c r="W117" i="19"/>
  <c r="Q117" i="19"/>
  <c r="R117" i="19" s="1"/>
  <c r="S117" i="19" s="1"/>
  <c r="K117" i="19"/>
  <c r="L117" i="19" s="1"/>
  <c r="M117" i="19" s="1"/>
  <c r="C117" i="19"/>
  <c r="AD117" i="19" s="1"/>
  <c r="AC116" i="19"/>
  <c r="Y116" i="19"/>
  <c r="Z116" i="19" s="1"/>
  <c r="AA116" i="19" s="1"/>
  <c r="X116" i="19"/>
  <c r="W116" i="19"/>
  <c r="Q116" i="19"/>
  <c r="R116" i="19" s="1"/>
  <c r="S116" i="19" s="1"/>
  <c r="K116" i="19"/>
  <c r="L116" i="19" s="1"/>
  <c r="M116" i="19" s="1"/>
  <c r="C116" i="19"/>
  <c r="AD116" i="19" s="1"/>
  <c r="AB115" i="19"/>
  <c r="Y115" i="19"/>
  <c r="X115" i="19"/>
  <c r="W115" i="19"/>
  <c r="Q115" i="19"/>
  <c r="R115" i="19" s="1"/>
  <c r="S115" i="19" s="1"/>
  <c r="K115" i="19"/>
  <c r="L115" i="19" s="1"/>
  <c r="M115" i="19" s="1"/>
  <c r="C115" i="19"/>
  <c r="Y114" i="19"/>
  <c r="X114" i="19"/>
  <c r="W114" i="19"/>
  <c r="Q114" i="19"/>
  <c r="R114" i="19" s="1"/>
  <c r="S114" i="19" s="1"/>
  <c r="K114" i="19"/>
  <c r="L114" i="19" s="1"/>
  <c r="M114" i="19" s="1"/>
  <c r="C114" i="19"/>
  <c r="AD114" i="19" s="1"/>
  <c r="Y113" i="19"/>
  <c r="X113" i="19"/>
  <c r="W113" i="19"/>
  <c r="Q113" i="19"/>
  <c r="R113" i="19" s="1"/>
  <c r="S113" i="19" s="1"/>
  <c r="K113" i="19"/>
  <c r="L113" i="19" s="1"/>
  <c r="M113" i="19" s="1"/>
  <c r="C113" i="19"/>
  <c r="AD113" i="19" s="1"/>
  <c r="AC112" i="19"/>
  <c r="Y112" i="19"/>
  <c r="X112" i="19"/>
  <c r="W112" i="19"/>
  <c r="Q112" i="19"/>
  <c r="R112" i="19" s="1"/>
  <c r="S112" i="19" s="1"/>
  <c r="K112" i="19"/>
  <c r="L112" i="19" s="1"/>
  <c r="M112" i="19" s="1"/>
  <c r="C112" i="19"/>
  <c r="AD112" i="19" s="1"/>
  <c r="Y111" i="19"/>
  <c r="X111" i="19"/>
  <c r="W111" i="19"/>
  <c r="Q111" i="19"/>
  <c r="R111" i="19" s="1"/>
  <c r="S111" i="19" s="1"/>
  <c r="K111" i="19"/>
  <c r="L111" i="19" s="1"/>
  <c r="M111" i="19" s="1"/>
  <c r="C111" i="19"/>
  <c r="Y110" i="19"/>
  <c r="X110" i="19"/>
  <c r="W110" i="19"/>
  <c r="Q110" i="19"/>
  <c r="R110" i="19" s="1"/>
  <c r="S110" i="19" s="1"/>
  <c r="K110" i="19"/>
  <c r="L110" i="19" s="1"/>
  <c r="M110" i="19" s="1"/>
  <c r="C110" i="19"/>
  <c r="AD110" i="19" s="1"/>
  <c r="AC109" i="19"/>
  <c r="Y109" i="19"/>
  <c r="X109" i="19"/>
  <c r="W109" i="19"/>
  <c r="Z109" i="19" s="1"/>
  <c r="AA109" i="19" s="1"/>
  <c r="Q109" i="19"/>
  <c r="R109" i="19" s="1"/>
  <c r="S109" i="19" s="1"/>
  <c r="K109" i="19"/>
  <c r="L109" i="19" s="1"/>
  <c r="M109" i="19" s="1"/>
  <c r="C109" i="19"/>
  <c r="AD109" i="19" s="1"/>
  <c r="AC108" i="19"/>
  <c r="Y108" i="19"/>
  <c r="X108" i="19"/>
  <c r="W108" i="19"/>
  <c r="Q108" i="19"/>
  <c r="R108" i="19" s="1"/>
  <c r="S108" i="19" s="1"/>
  <c r="K108" i="19"/>
  <c r="L108" i="19" s="1"/>
  <c r="M108" i="19" s="1"/>
  <c r="C108" i="19"/>
  <c r="AD108" i="19" s="1"/>
  <c r="AB107" i="19"/>
  <c r="Y107" i="19"/>
  <c r="X107" i="19"/>
  <c r="W107" i="19"/>
  <c r="Q107" i="19"/>
  <c r="R107" i="19" s="1"/>
  <c r="S107" i="19" s="1"/>
  <c r="K107" i="19"/>
  <c r="L107" i="19" s="1"/>
  <c r="M107" i="19" s="1"/>
  <c r="C107" i="19"/>
  <c r="Y106" i="19"/>
  <c r="X106" i="19"/>
  <c r="W106" i="19"/>
  <c r="Z106" i="19" s="1"/>
  <c r="AA106" i="19" s="1"/>
  <c r="Q106" i="19"/>
  <c r="R106" i="19" s="1"/>
  <c r="S106" i="19" s="1"/>
  <c r="M106" i="19"/>
  <c r="K106" i="19"/>
  <c r="L106" i="19" s="1"/>
  <c r="C106" i="19"/>
  <c r="AD106" i="19" s="1"/>
  <c r="AC105" i="19"/>
  <c r="Y105" i="19"/>
  <c r="X105" i="19"/>
  <c r="Z105" i="19" s="1"/>
  <c r="AA105" i="19" s="1"/>
  <c r="W105" i="19"/>
  <c r="Q105" i="19"/>
  <c r="R105" i="19" s="1"/>
  <c r="S105" i="19" s="1"/>
  <c r="K105" i="19"/>
  <c r="L105" i="19" s="1"/>
  <c r="M105" i="19" s="1"/>
  <c r="C105" i="19"/>
  <c r="AD105" i="19" s="1"/>
  <c r="AC104" i="19"/>
  <c r="Y104" i="19"/>
  <c r="X104" i="19"/>
  <c r="W104" i="19"/>
  <c r="Q104" i="19"/>
  <c r="R104" i="19" s="1"/>
  <c r="S104" i="19" s="1"/>
  <c r="K104" i="19"/>
  <c r="L104" i="19" s="1"/>
  <c r="M104" i="19" s="1"/>
  <c r="C104" i="19"/>
  <c r="AD104" i="19" s="1"/>
  <c r="Y103" i="19"/>
  <c r="X103" i="19"/>
  <c r="W103" i="19"/>
  <c r="Q103" i="19"/>
  <c r="R103" i="19" s="1"/>
  <c r="S103" i="19" s="1"/>
  <c r="K103" i="19"/>
  <c r="L103" i="19" s="1"/>
  <c r="M103" i="19" s="1"/>
  <c r="C103" i="19"/>
  <c r="Y102" i="19"/>
  <c r="X102" i="19"/>
  <c r="W102" i="19"/>
  <c r="Q102" i="19"/>
  <c r="R102" i="19" s="1"/>
  <c r="S102" i="19" s="1"/>
  <c r="K102" i="19"/>
  <c r="L102" i="19" s="1"/>
  <c r="M102" i="19" s="1"/>
  <c r="C102" i="19"/>
  <c r="AD102" i="19" s="1"/>
  <c r="AC101" i="19"/>
  <c r="Y101" i="19"/>
  <c r="X101" i="19"/>
  <c r="W101" i="19"/>
  <c r="Z101" i="19" s="1"/>
  <c r="AA101" i="19" s="1"/>
  <c r="Q101" i="19"/>
  <c r="R101" i="19" s="1"/>
  <c r="S101" i="19" s="1"/>
  <c r="K101" i="19"/>
  <c r="L101" i="19" s="1"/>
  <c r="M101" i="19" s="1"/>
  <c r="C101" i="19"/>
  <c r="AD101" i="19" s="1"/>
  <c r="AC100" i="19"/>
  <c r="Y100" i="19"/>
  <c r="X100" i="19"/>
  <c r="W100" i="19"/>
  <c r="Q100" i="19"/>
  <c r="R100" i="19" s="1"/>
  <c r="S100" i="19" s="1"/>
  <c r="K100" i="19"/>
  <c r="L100" i="19" s="1"/>
  <c r="M100" i="19" s="1"/>
  <c r="C100" i="19"/>
  <c r="AD100" i="19" s="1"/>
  <c r="AB99" i="19"/>
  <c r="Y99" i="19"/>
  <c r="X99" i="19"/>
  <c r="W99" i="19"/>
  <c r="Q99" i="19"/>
  <c r="R99" i="19" s="1"/>
  <c r="S99" i="19" s="1"/>
  <c r="K99" i="19"/>
  <c r="L99" i="19" s="1"/>
  <c r="M99" i="19" s="1"/>
  <c r="C99" i="19"/>
  <c r="Y98" i="19"/>
  <c r="X98" i="19"/>
  <c r="W98" i="19"/>
  <c r="Z98" i="19" s="1"/>
  <c r="AA98" i="19" s="1"/>
  <c r="Q98" i="19"/>
  <c r="R98" i="19" s="1"/>
  <c r="S98" i="19" s="1"/>
  <c r="M98" i="19"/>
  <c r="K98" i="19"/>
  <c r="L98" i="19" s="1"/>
  <c r="C98" i="19"/>
  <c r="AD98" i="19" s="1"/>
  <c r="AC97" i="19"/>
  <c r="Y97" i="19"/>
  <c r="X97" i="19"/>
  <c r="Z97" i="19" s="1"/>
  <c r="AA97" i="19" s="1"/>
  <c r="W97" i="19"/>
  <c r="Q97" i="19"/>
  <c r="R97" i="19" s="1"/>
  <c r="S97" i="19" s="1"/>
  <c r="K97" i="19"/>
  <c r="L97" i="19" s="1"/>
  <c r="M97" i="19" s="1"/>
  <c r="C97" i="19"/>
  <c r="AD97" i="19" s="1"/>
  <c r="AC96" i="19"/>
  <c r="Y96" i="19"/>
  <c r="X96" i="19"/>
  <c r="W96" i="19"/>
  <c r="Q96" i="19"/>
  <c r="R96" i="19" s="1"/>
  <c r="S96" i="19" s="1"/>
  <c r="K96" i="19"/>
  <c r="L96" i="19" s="1"/>
  <c r="M96" i="19" s="1"/>
  <c r="C96" i="19"/>
  <c r="AD96" i="19" s="1"/>
  <c r="Z95" i="19"/>
  <c r="AA95" i="19" s="1"/>
  <c r="Y95" i="19"/>
  <c r="X95" i="19"/>
  <c r="W95" i="19"/>
  <c r="Q95" i="19"/>
  <c r="R95" i="19" s="1"/>
  <c r="S95" i="19" s="1"/>
  <c r="K95" i="19"/>
  <c r="L95" i="19" s="1"/>
  <c r="M95" i="19" s="1"/>
  <c r="C95" i="19"/>
  <c r="AC94" i="19"/>
  <c r="Y94" i="19"/>
  <c r="X94" i="19"/>
  <c r="W94" i="19"/>
  <c r="Q94" i="19"/>
  <c r="R94" i="19" s="1"/>
  <c r="S94" i="19" s="1"/>
  <c r="K94" i="19"/>
  <c r="L94" i="19" s="1"/>
  <c r="M94" i="19" s="1"/>
  <c r="C94" i="19"/>
  <c r="AD94" i="19" s="1"/>
  <c r="AC93" i="19"/>
  <c r="Y93" i="19"/>
  <c r="X93" i="19"/>
  <c r="W93" i="19"/>
  <c r="Z93" i="19" s="1"/>
  <c r="AA93" i="19" s="1"/>
  <c r="Q93" i="19"/>
  <c r="R93" i="19" s="1"/>
  <c r="S93" i="19" s="1"/>
  <c r="K93" i="19"/>
  <c r="L93" i="19" s="1"/>
  <c r="M93" i="19" s="1"/>
  <c r="C93" i="19"/>
  <c r="AD93" i="19" s="1"/>
  <c r="AC92" i="19"/>
  <c r="Y92" i="19"/>
  <c r="X92" i="19"/>
  <c r="W92" i="19"/>
  <c r="Q92" i="19"/>
  <c r="R92" i="19" s="1"/>
  <c r="S92" i="19" s="1"/>
  <c r="K92" i="19"/>
  <c r="L92" i="19" s="1"/>
  <c r="M92" i="19" s="1"/>
  <c r="C92" i="19"/>
  <c r="AD92" i="19" s="1"/>
  <c r="AB91" i="19"/>
  <c r="Y91" i="19"/>
  <c r="X91" i="19"/>
  <c r="Z91" i="19" s="1"/>
  <c r="AA91" i="19" s="1"/>
  <c r="W91" i="19"/>
  <c r="Q91" i="19"/>
  <c r="R91" i="19" s="1"/>
  <c r="S91" i="19" s="1"/>
  <c r="K91" i="19"/>
  <c r="L91" i="19" s="1"/>
  <c r="M91" i="19" s="1"/>
  <c r="C91" i="19"/>
  <c r="AC90" i="19"/>
  <c r="Y90" i="19"/>
  <c r="X90" i="19"/>
  <c r="W90" i="19"/>
  <c r="Q90" i="19"/>
  <c r="R90" i="19" s="1"/>
  <c r="S90" i="19" s="1"/>
  <c r="K90" i="19"/>
  <c r="L90" i="19" s="1"/>
  <c r="M90" i="19" s="1"/>
  <c r="C90" i="19"/>
  <c r="AD90" i="19" s="1"/>
  <c r="AC89" i="19"/>
  <c r="Y89" i="19"/>
  <c r="X89" i="19"/>
  <c r="W89" i="19"/>
  <c r="Z89" i="19" s="1"/>
  <c r="AA89" i="19" s="1"/>
  <c r="S89" i="19"/>
  <c r="Q89" i="19"/>
  <c r="R89" i="19" s="1"/>
  <c r="K89" i="19"/>
  <c r="L89" i="19" s="1"/>
  <c r="M89" i="19" s="1"/>
  <c r="C89" i="19"/>
  <c r="AD89" i="19" s="1"/>
  <c r="AC88" i="19"/>
  <c r="Y88" i="19"/>
  <c r="X88" i="19"/>
  <c r="W88" i="19"/>
  <c r="Q88" i="19"/>
  <c r="R88" i="19" s="1"/>
  <c r="S88" i="19" s="1"/>
  <c r="K88" i="19"/>
  <c r="L88" i="19" s="1"/>
  <c r="M88" i="19" s="1"/>
  <c r="C88" i="19"/>
  <c r="AD88" i="19" s="1"/>
  <c r="Y87" i="19"/>
  <c r="X87" i="19"/>
  <c r="W87" i="19"/>
  <c r="Q87" i="19"/>
  <c r="R87" i="19" s="1"/>
  <c r="S87" i="19" s="1"/>
  <c r="K87" i="19"/>
  <c r="L87" i="19" s="1"/>
  <c r="M87" i="19" s="1"/>
  <c r="C87" i="19"/>
  <c r="AC86" i="19"/>
  <c r="Y86" i="19"/>
  <c r="X86" i="19"/>
  <c r="W86" i="19"/>
  <c r="Q86" i="19"/>
  <c r="R86" i="19" s="1"/>
  <c r="S86" i="19" s="1"/>
  <c r="K86" i="19"/>
  <c r="L86" i="19" s="1"/>
  <c r="M86" i="19" s="1"/>
  <c r="C86" i="19"/>
  <c r="AD86" i="19" s="1"/>
  <c r="AC85" i="19"/>
  <c r="Y85" i="19"/>
  <c r="X85" i="19"/>
  <c r="Z85" i="19" s="1"/>
  <c r="AA85" i="19" s="1"/>
  <c r="W85" i="19"/>
  <c r="Q85" i="19"/>
  <c r="R85" i="19" s="1"/>
  <c r="S85" i="19" s="1"/>
  <c r="K85" i="19"/>
  <c r="L85" i="19" s="1"/>
  <c r="M85" i="19" s="1"/>
  <c r="C85" i="19"/>
  <c r="AD85" i="19" s="1"/>
  <c r="AC84" i="19"/>
  <c r="Y84" i="19"/>
  <c r="X84" i="19"/>
  <c r="W84" i="19"/>
  <c r="Q84" i="19"/>
  <c r="R84" i="19" s="1"/>
  <c r="S84" i="19" s="1"/>
  <c r="K84" i="19"/>
  <c r="L84" i="19" s="1"/>
  <c r="M84" i="19" s="1"/>
  <c r="C84" i="19"/>
  <c r="AD84" i="19" s="1"/>
  <c r="Y83" i="19"/>
  <c r="X83" i="19"/>
  <c r="W83" i="19"/>
  <c r="Q83" i="19"/>
  <c r="R83" i="19" s="1"/>
  <c r="S83" i="19" s="1"/>
  <c r="L83" i="19"/>
  <c r="M83" i="19" s="1"/>
  <c r="K83" i="19"/>
  <c r="C83" i="19"/>
  <c r="AC82" i="19"/>
  <c r="Y82" i="19"/>
  <c r="X82" i="19"/>
  <c r="W82" i="19"/>
  <c r="R82" i="19"/>
  <c r="S82" i="19" s="1"/>
  <c r="Q82" i="19"/>
  <c r="K82" i="19"/>
  <c r="L82" i="19" s="1"/>
  <c r="M82" i="19" s="1"/>
  <c r="C82" i="19"/>
  <c r="AD82" i="19" s="1"/>
  <c r="AC81" i="19"/>
  <c r="Y81" i="19"/>
  <c r="X81" i="19"/>
  <c r="W81" i="19"/>
  <c r="Z81" i="19" s="1"/>
  <c r="AA81" i="19" s="1"/>
  <c r="Q81" i="19"/>
  <c r="R81" i="19" s="1"/>
  <c r="S81" i="19" s="1"/>
  <c r="K81" i="19"/>
  <c r="L81" i="19" s="1"/>
  <c r="M81" i="19" s="1"/>
  <c r="C81" i="19"/>
  <c r="AD81" i="19" s="1"/>
  <c r="AC80" i="19"/>
  <c r="Y80" i="19"/>
  <c r="X80" i="19"/>
  <c r="W80" i="19"/>
  <c r="Q80" i="19"/>
  <c r="R80" i="19" s="1"/>
  <c r="S80" i="19" s="1"/>
  <c r="K80" i="19"/>
  <c r="L80" i="19" s="1"/>
  <c r="M80" i="19" s="1"/>
  <c r="C80" i="19"/>
  <c r="AD80" i="19" s="1"/>
  <c r="Y79" i="19"/>
  <c r="X79" i="19"/>
  <c r="W79" i="19"/>
  <c r="Q79" i="19"/>
  <c r="R79" i="19" s="1"/>
  <c r="S79" i="19" s="1"/>
  <c r="L79" i="19"/>
  <c r="M79" i="19" s="1"/>
  <c r="K79" i="19"/>
  <c r="C79" i="19"/>
  <c r="AB79" i="19" s="1"/>
  <c r="AC78" i="19"/>
  <c r="Y78" i="19"/>
  <c r="X78" i="19"/>
  <c r="W78" i="19"/>
  <c r="R78" i="19"/>
  <c r="S78" i="19" s="1"/>
  <c r="Q78" i="19"/>
  <c r="K78" i="19"/>
  <c r="L78" i="19" s="1"/>
  <c r="M78" i="19" s="1"/>
  <c r="C78" i="19"/>
  <c r="AD78" i="19" s="1"/>
  <c r="AC77" i="19"/>
  <c r="Y77" i="19"/>
  <c r="X77" i="19"/>
  <c r="Z77" i="19" s="1"/>
  <c r="AA77" i="19" s="1"/>
  <c r="W77" i="19"/>
  <c r="Q77" i="19"/>
  <c r="R77" i="19" s="1"/>
  <c r="S77" i="19" s="1"/>
  <c r="K77" i="19"/>
  <c r="L77" i="19" s="1"/>
  <c r="M77" i="19" s="1"/>
  <c r="C77" i="19"/>
  <c r="AD77" i="19" s="1"/>
  <c r="Y76" i="19"/>
  <c r="X76" i="19"/>
  <c r="W76" i="19"/>
  <c r="Q76" i="19"/>
  <c r="R76" i="19" s="1"/>
  <c r="S76" i="19" s="1"/>
  <c r="K76" i="19"/>
  <c r="L76" i="19" s="1"/>
  <c r="M76" i="19" s="1"/>
  <c r="C76" i="19"/>
  <c r="AD76" i="19" s="1"/>
  <c r="Y75" i="19"/>
  <c r="X75" i="19"/>
  <c r="W75" i="19"/>
  <c r="Z75" i="19" s="1"/>
  <c r="AA75" i="19" s="1"/>
  <c r="Q75" i="19"/>
  <c r="R75" i="19" s="1"/>
  <c r="S75" i="19" s="1"/>
  <c r="L75" i="19"/>
  <c r="M75" i="19" s="1"/>
  <c r="K75" i="19"/>
  <c r="C75" i="19"/>
  <c r="AB75" i="19" s="1"/>
  <c r="Y74" i="19"/>
  <c r="X74" i="19"/>
  <c r="W74" i="19"/>
  <c r="Z74" i="19" s="1"/>
  <c r="AA74" i="19" s="1"/>
  <c r="R74" i="19"/>
  <c r="S74" i="19" s="1"/>
  <c r="Q74" i="19"/>
  <c r="M74" i="19"/>
  <c r="K74" i="19"/>
  <c r="L74" i="19" s="1"/>
  <c r="C74" i="19"/>
  <c r="AD74" i="19" s="1"/>
  <c r="Y73" i="19"/>
  <c r="X73" i="19"/>
  <c r="W73" i="19"/>
  <c r="S73" i="19"/>
  <c r="Q73" i="19"/>
  <c r="R73" i="19" s="1"/>
  <c r="K73" i="19"/>
  <c r="L73" i="19" s="1"/>
  <c r="M73" i="19" s="1"/>
  <c r="C73" i="19"/>
  <c r="Y72" i="19"/>
  <c r="X72" i="19"/>
  <c r="W72" i="19"/>
  <c r="Q72" i="19"/>
  <c r="R72" i="19" s="1"/>
  <c r="S72" i="19" s="1"/>
  <c r="K72" i="19"/>
  <c r="L72" i="19" s="1"/>
  <c r="M72" i="19" s="1"/>
  <c r="C72" i="19"/>
  <c r="AB71" i="19"/>
  <c r="Y71" i="19"/>
  <c r="Z71" i="19" s="1"/>
  <c r="AA71" i="19" s="1"/>
  <c r="X71" i="19"/>
  <c r="W71" i="19"/>
  <c r="Q71" i="19"/>
  <c r="R71" i="19" s="1"/>
  <c r="S71" i="19" s="1"/>
  <c r="L71" i="19"/>
  <c r="M71" i="19" s="1"/>
  <c r="K71" i="19"/>
  <c r="C71" i="19"/>
  <c r="Y70" i="19"/>
  <c r="X70" i="19"/>
  <c r="W70" i="19"/>
  <c r="R70" i="19"/>
  <c r="S70" i="19" s="1"/>
  <c r="Q70" i="19"/>
  <c r="K70" i="19"/>
  <c r="L70" i="19" s="1"/>
  <c r="M70" i="19" s="1"/>
  <c r="C70" i="19"/>
  <c r="Y69" i="19"/>
  <c r="X69" i="19"/>
  <c r="W69" i="19"/>
  <c r="Z69" i="19" s="1"/>
  <c r="AA69" i="19" s="1"/>
  <c r="Q69" i="19"/>
  <c r="R69" i="19" s="1"/>
  <c r="S69" i="19" s="1"/>
  <c r="K69" i="19"/>
  <c r="L69" i="19" s="1"/>
  <c r="M69" i="19" s="1"/>
  <c r="C69" i="19"/>
  <c r="AC67" i="19"/>
  <c r="Y67" i="19"/>
  <c r="Z67" i="19" s="1"/>
  <c r="AA67" i="19" s="1"/>
  <c r="X67" i="19"/>
  <c r="W67" i="19"/>
  <c r="Q67" i="19"/>
  <c r="R67" i="19" s="1"/>
  <c r="S67" i="19" s="1"/>
  <c r="K67" i="19"/>
  <c r="L67" i="19" s="1"/>
  <c r="M67" i="19" s="1"/>
  <c r="C67" i="19"/>
  <c r="AD67" i="19" s="1"/>
  <c r="AD66" i="19"/>
  <c r="Y66" i="19"/>
  <c r="X66" i="19"/>
  <c r="W66" i="19"/>
  <c r="Q66" i="19"/>
  <c r="R66" i="19" s="1"/>
  <c r="S66" i="19" s="1"/>
  <c r="L66" i="19"/>
  <c r="M66" i="19" s="1"/>
  <c r="K66" i="19"/>
  <c r="C66" i="19"/>
  <c r="AC66" i="19" s="1"/>
  <c r="AC65" i="19"/>
  <c r="Y65" i="19"/>
  <c r="X65" i="19"/>
  <c r="W65" i="19"/>
  <c r="Z65" i="19" s="1"/>
  <c r="AA65" i="19" s="1"/>
  <c r="R65" i="19"/>
  <c r="S65" i="19" s="1"/>
  <c r="Q65" i="19"/>
  <c r="K65" i="19"/>
  <c r="L65" i="19" s="1"/>
  <c r="M65" i="19" s="1"/>
  <c r="C65" i="19"/>
  <c r="AD65" i="19" s="1"/>
  <c r="AC64" i="19"/>
  <c r="Y64" i="19"/>
  <c r="Z64" i="19" s="1"/>
  <c r="AA64" i="19" s="1"/>
  <c r="X64" i="19"/>
  <c r="W64" i="19"/>
  <c r="Q64" i="19"/>
  <c r="R64" i="19" s="1"/>
  <c r="S64" i="19" s="1"/>
  <c r="K64" i="19"/>
  <c r="L64" i="19" s="1"/>
  <c r="M64" i="19" s="1"/>
  <c r="C64" i="19"/>
  <c r="AD64" i="19" s="1"/>
  <c r="AC63" i="19"/>
  <c r="Y63" i="19"/>
  <c r="X63" i="19"/>
  <c r="W63" i="19"/>
  <c r="Q63" i="19"/>
  <c r="R63" i="19" s="1"/>
  <c r="S63" i="19" s="1"/>
  <c r="K63" i="19"/>
  <c r="L63" i="19" s="1"/>
  <c r="M63" i="19" s="1"/>
  <c r="C63" i="19"/>
  <c r="AD63" i="19" s="1"/>
  <c r="AD62" i="19"/>
  <c r="Y62" i="19"/>
  <c r="X62" i="19"/>
  <c r="W62" i="19"/>
  <c r="Q62" i="19"/>
  <c r="R62" i="19" s="1"/>
  <c r="S62" i="19" s="1"/>
  <c r="L62" i="19"/>
  <c r="M62" i="19" s="1"/>
  <c r="K62" i="19"/>
  <c r="C62" i="19"/>
  <c r="AC62" i="19" s="1"/>
  <c r="AC61" i="19"/>
  <c r="Y61" i="19"/>
  <c r="X61" i="19"/>
  <c r="W61" i="19"/>
  <c r="R61" i="19"/>
  <c r="S61" i="19" s="1"/>
  <c r="Q61" i="19"/>
  <c r="K61" i="19"/>
  <c r="L61" i="19" s="1"/>
  <c r="M61" i="19" s="1"/>
  <c r="C61" i="19"/>
  <c r="AD61" i="19" s="1"/>
  <c r="AC60" i="19"/>
  <c r="Z60" i="19"/>
  <c r="AA60" i="19" s="1"/>
  <c r="Y60" i="19"/>
  <c r="X60" i="19"/>
  <c r="W60" i="19"/>
  <c r="S60" i="19"/>
  <c r="Q60" i="19"/>
  <c r="R60" i="19" s="1"/>
  <c r="K60" i="19"/>
  <c r="L60" i="19" s="1"/>
  <c r="M60" i="19" s="1"/>
  <c r="C60" i="19"/>
  <c r="AD60" i="19" s="1"/>
  <c r="AC59" i="19"/>
  <c r="Y59" i="19"/>
  <c r="X59" i="19"/>
  <c r="W59" i="19"/>
  <c r="Q59" i="19"/>
  <c r="R59" i="19" s="1"/>
  <c r="S59" i="19" s="1"/>
  <c r="K59" i="19"/>
  <c r="L59" i="19" s="1"/>
  <c r="M59" i="19" s="1"/>
  <c r="C59" i="19"/>
  <c r="AD59" i="19" s="1"/>
  <c r="AD58" i="19"/>
  <c r="Z58" i="19"/>
  <c r="AA58" i="19" s="1"/>
  <c r="Y58" i="19"/>
  <c r="X58" i="19"/>
  <c r="W58" i="19"/>
  <c r="Q58" i="19"/>
  <c r="R58" i="19" s="1"/>
  <c r="S58" i="19" s="1"/>
  <c r="L58" i="19"/>
  <c r="M58" i="19" s="1"/>
  <c r="K58" i="19"/>
  <c r="C58" i="19"/>
  <c r="AC58" i="19" s="1"/>
  <c r="AC57" i="19"/>
  <c r="Y57" i="19"/>
  <c r="X57" i="19"/>
  <c r="W57" i="19"/>
  <c r="R57" i="19"/>
  <c r="S57" i="19" s="1"/>
  <c r="Q57" i="19"/>
  <c r="K57" i="19"/>
  <c r="L57" i="19" s="1"/>
  <c r="M57" i="19" s="1"/>
  <c r="C57" i="19"/>
  <c r="AD57" i="19" s="1"/>
  <c r="AC56" i="19"/>
  <c r="Y56" i="19"/>
  <c r="X56" i="19"/>
  <c r="W56" i="19"/>
  <c r="Z56" i="19" s="1"/>
  <c r="AA56" i="19" s="1"/>
  <c r="Q56" i="19"/>
  <c r="R56" i="19" s="1"/>
  <c r="S56" i="19" s="1"/>
  <c r="K56" i="19"/>
  <c r="L56" i="19" s="1"/>
  <c r="M56" i="19" s="1"/>
  <c r="C56" i="19"/>
  <c r="AD56" i="19" s="1"/>
  <c r="AC55" i="19"/>
  <c r="Y55" i="19"/>
  <c r="X55" i="19"/>
  <c r="W55" i="19"/>
  <c r="Q55" i="19"/>
  <c r="R55" i="19" s="1"/>
  <c r="S55" i="19" s="1"/>
  <c r="K55" i="19"/>
  <c r="L55" i="19" s="1"/>
  <c r="M55" i="19" s="1"/>
  <c r="C55" i="19"/>
  <c r="AD55" i="19" s="1"/>
  <c r="AD54" i="19"/>
  <c r="AC54" i="19"/>
  <c r="AB54" i="19"/>
  <c r="Y54" i="19"/>
  <c r="X54" i="19"/>
  <c r="W54" i="19"/>
  <c r="Z54" i="19" s="1"/>
  <c r="AA54" i="19" s="1"/>
  <c r="Q54" i="19"/>
  <c r="R54" i="19" s="1"/>
  <c r="S54" i="19" s="1"/>
  <c r="K54" i="19"/>
  <c r="L54" i="19" s="1"/>
  <c r="M54" i="19" s="1"/>
  <c r="C54" i="19"/>
  <c r="AC53" i="19"/>
  <c r="Y53" i="19"/>
  <c r="X53" i="19"/>
  <c r="W53" i="19"/>
  <c r="R53" i="19"/>
  <c r="S53" i="19" s="1"/>
  <c r="Q53" i="19"/>
  <c r="M53" i="19"/>
  <c r="K53" i="19"/>
  <c r="L53" i="19" s="1"/>
  <c r="C53" i="19"/>
  <c r="AD53" i="19" s="1"/>
  <c r="AC52" i="19"/>
  <c r="Y52" i="19"/>
  <c r="X52" i="19"/>
  <c r="W52" i="19"/>
  <c r="Z52" i="19" s="1"/>
  <c r="AA52" i="19" s="1"/>
  <c r="S52" i="19"/>
  <c r="Q52" i="19"/>
  <c r="R52" i="19" s="1"/>
  <c r="K52" i="19"/>
  <c r="L52" i="19" s="1"/>
  <c r="M52" i="19" s="1"/>
  <c r="C52" i="19"/>
  <c r="AD52" i="19" s="1"/>
  <c r="AC51" i="19"/>
  <c r="Y51" i="19"/>
  <c r="X51" i="19"/>
  <c r="W51" i="19"/>
  <c r="Z51" i="19" s="1"/>
  <c r="AA51" i="19" s="1"/>
  <c r="Q51" i="19"/>
  <c r="R51" i="19" s="1"/>
  <c r="S51" i="19" s="1"/>
  <c r="K51" i="19"/>
  <c r="L51" i="19" s="1"/>
  <c r="M51" i="19" s="1"/>
  <c r="C51" i="19"/>
  <c r="AD51" i="19" s="1"/>
  <c r="AC50" i="19"/>
  <c r="AB50" i="19"/>
  <c r="Y50" i="19"/>
  <c r="X50" i="19"/>
  <c r="Z50" i="19" s="1"/>
  <c r="AA50" i="19" s="1"/>
  <c r="W50" i="19"/>
  <c r="Q50" i="19"/>
  <c r="R50" i="19" s="1"/>
  <c r="S50" i="19" s="1"/>
  <c r="L50" i="19"/>
  <c r="M50" i="19" s="1"/>
  <c r="K50" i="19"/>
  <c r="C50" i="19"/>
  <c r="AD50" i="19" s="1"/>
  <c r="AC49" i="19"/>
  <c r="Y49" i="19"/>
  <c r="X49" i="19"/>
  <c r="W49" i="19"/>
  <c r="Z49" i="19" s="1"/>
  <c r="AA49" i="19" s="1"/>
  <c r="Q49" i="19"/>
  <c r="R49" i="19" s="1"/>
  <c r="S49" i="19" s="1"/>
  <c r="K49" i="19"/>
  <c r="L49" i="19" s="1"/>
  <c r="M49" i="19" s="1"/>
  <c r="C49" i="19"/>
  <c r="AD49" i="19" s="1"/>
  <c r="AC48" i="19"/>
  <c r="Y48" i="19"/>
  <c r="X48" i="19"/>
  <c r="W48" i="19"/>
  <c r="Q48" i="19"/>
  <c r="R48" i="19" s="1"/>
  <c r="S48" i="19" s="1"/>
  <c r="K48" i="19"/>
  <c r="L48" i="19" s="1"/>
  <c r="M48" i="19" s="1"/>
  <c r="C48" i="19"/>
  <c r="AD48" i="19" s="1"/>
  <c r="AD47" i="19"/>
  <c r="AC47" i="19"/>
  <c r="AB47" i="19"/>
  <c r="Y47" i="19"/>
  <c r="Z47" i="19" s="1"/>
  <c r="AA47" i="19" s="1"/>
  <c r="X47" i="19"/>
  <c r="W47" i="19"/>
  <c r="Q47" i="19"/>
  <c r="R47" i="19" s="1"/>
  <c r="S47" i="19" s="1"/>
  <c r="K47" i="19"/>
  <c r="L47" i="19" s="1"/>
  <c r="M47" i="19" s="1"/>
  <c r="C47" i="19"/>
  <c r="Y46" i="19"/>
  <c r="X46" i="19"/>
  <c r="W46" i="19"/>
  <c r="Q46" i="19"/>
  <c r="R46" i="19" s="1"/>
  <c r="S46" i="19" s="1"/>
  <c r="L46" i="19"/>
  <c r="M46" i="19" s="1"/>
  <c r="K46" i="19"/>
  <c r="C46" i="19"/>
  <c r="AD46" i="19" s="1"/>
  <c r="AC45" i="19"/>
  <c r="Y45" i="19"/>
  <c r="X45" i="19"/>
  <c r="W45" i="19"/>
  <c r="Q45" i="19"/>
  <c r="R45" i="19" s="1"/>
  <c r="S45" i="19" s="1"/>
  <c r="K45" i="19"/>
  <c r="L45" i="19" s="1"/>
  <c r="M45" i="19" s="1"/>
  <c r="C45" i="19"/>
  <c r="AD45" i="19" s="1"/>
  <c r="AC44" i="19"/>
  <c r="Y44" i="19"/>
  <c r="X44" i="19"/>
  <c r="W44" i="19"/>
  <c r="Z44" i="19" s="1"/>
  <c r="AA44" i="19" s="1"/>
  <c r="Q44" i="19"/>
  <c r="R44" i="19" s="1"/>
  <c r="S44" i="19" s="1"/>
  <c r="K44" i="19"/>
  <c r="L44" i="19" s="1"/>
  <c r="M44" i="19" s="1"/>
  <c r="C44" i="19"/>
  <c r="AD44" i="19" s="1"/>
  <c r="AD43" i="19"/>
  <c r="AC43" i="19"/>
  <c r="AB43" i="19"/>
  <c r="Y43" i="19"/>
  <c r="X43" i="19"/>
  <c r="W43" i="19"/>
  <c r="Q43" i="19"/>
  <c r="R43" i="19" s="1"/>
  <c r="S43" i="19" s="1"/>
  <c r="K43" i="19"/>
  <c r="L43" i="19" s="1"/>
  <c r="M43" i="19" s="1"/>
  <c r="C43" i="19"/>
  <c r="AD42" i="19"/>
  <c r="AB42" i="19"/>
  <c r="Y42" i="19"/>
  <c r="X42" i="19"/>
  <c r="W42" i="19"/>
  <c r="R42" i="19"/>
  <c r="S42" i="19" s="1"/>
  <c r="Q42" i="19"/>
  <c r="K42" i="19"/>
  <c r="L42" i="19" s="1"/>
  <c r="M42" i="19" s="1"/>
  <c r="C42" i="19"/>
  <c r="AC42" i="19" s="1"/>
  <c r="AD41" i="19"/>
  <c r="Y41" i="19"/>
  <c r="X41" i="19"/>
  <c r="W41" i="19"/>
  <c r="R41" i="19"/>
  <c r="S41" i="19" s="1"/>
  <c r="Q41" i="19"/>
  <c r="K41" i="19"/>
  <c r="L41" i="19" s="1"/>
  <c r="M41" i="19" s="1"/>
  <c r="C41" i="19"/>
  <c r="AC41" i="19" s="1"/>
  <c r="AC40" i="19"/>
  <c r="Y40" i="19"/>
  <c r="X40" i="19"/>
  <c r="W40" i="19"/>
  <c r="Q40" i="19"/>
  <c r="R40" i="19" s="1"/>
  <c r="S40" i="19" s="1"/>
  <c r="K40" i="19"/>
  <c r="L40" i="19" s="1"/>
  <c r="M40" i="19" s="1"/>
  <c r="C40" i="19"/>
  <c r="AD40" i="19" s="1"/>
  <c r="AC39" i="19"/>
  <c r="Y39" i="19"/>
  <c r="X39" i="19"/>
  <c r="Z39" i="19" s="1"/>
  <c r="AA39" i="19" s="1"/>
  <c r="W39" i="19"/>
  <c r="S39" i="19"/>
  <c r="Q39" i="19"/>
  <c r="R39" i="19" s="1"/>
  <c r="L39" i="19"/>
  <c r="M39" i="19" s="1"/>
  <c r="K39" i="19"/>
  <c r="C39" i="19"/>
  <c r="AD39" i="19" s="1"/>
  <c r="AD38" i="19"/>
  <c r="AB38" i="19"/>
  <c r="Y38" i="19"/>
  <c r="X38" i="19"/>
  <c r="W38" i="19"/>
  <c r="Q38" i="19"/>
  <c r="R38" i="19" s="1"/>
  <c r="S38" i="19" s="1"/>
  <c r="K38" i="19"/>
  <c r="L38" i="19" s="1"/>
  <c r="M38" i="19" s="1"/>
  <c r="C38" i="19"/>
  <c r="AC38" i="19" s="1"/>
  <c r="Y37" i="19"/>
  <c r="X37" i="19"/>
  <c r="W37" i="19"/>
  <c r="S37" i="19"/>
  <c r="R37" i="19"/>
  <c r="Q37" i="19"/>
  <c r="K37" i="19"/>
  <c r="L37" i="19" s="1"/>
  <c r="M37" i="19" s="1"/>
  <c r="C37" i="19"/>
  <c r="AC37" i="19" s="1"/>
  <c r="AC36" i="19"/>
  <c r="Y36" i="19"/>
  <c r="X36" i="19"/>
  <c r="W36" i="19"/>
  <c r="Q36" i="19"/>
  <c r="R36" i="19" s="1"/>
  <c r="S36" i="19" s="1"/>
  <c r="K36" i="19"/>
  <c r="L36" i="19" s="1"/>
  <c r="M36" i="19" s="1"/>
  <c r="C36" i="19"/>
  <c r="AD36" i="19" s="1"/>
  <c r="Y35" i="19"/>
  <c r="X35" i="19"/>
  <c r="W35" i="19"/>
  <c r="Q35" i="19"/>
  <c r="R35" i="19" s="1"/>
  <c r="S35" i="19" s="1"/>
  <c r="L35" i="19"/>
  <c r="M35" i="19" s="1"/>
  <c r="K35" i="19"/>
  <c r="C35" i="19"/>
  <c r="AD35" i="19" s="1"/>
  <c r="AC34" i="19"/>
  <c r="Y34" i="19"/>
  <c r="X34" i="19"/>
  <c r="W34" i="19"/>
  <c r="R34" i="19"/>
  <c r="S34" i="19" s="1"/>
  <c r="Q34" i="19"/>
  <c r="K34" i="19"/>
  <c r="L34" i="19" s="1"/>
  <c r="M34" i="19" s="1"/>
  <c r="C34" i="19"/>
  <c r="AD34" i="19" s="1"/>
  <c r="AD33" i="19"/>
  <c r="Y33" i="19"/>
  <c r="X33" i="19"/>
  <c r="W33" i="19"/>
  <c r="Z33" i="19" s="1"/>
  <c r="AA33" i="19" s="1"/>
  <c r="R33" i="19"/>
  <c r="S33" i="19" s="1"/>
  <c r="Q33" i="19"/>
  <c r="K33" i="19"/>
  <c r="L33" i="19" s="1"/>
  <c r="M33" i="19" s="1"/>
  <c r="C33" i="19"/>
  <c r="AC33" i="19" s="1"/>
  <c r="AC32" i="19"/>
  <c r="Y32" i="19"/>
  <c r="X32" i="19"/>
  <c r="W32" i="19"/>
  <c r="Q32" i="19"/>
  <c r="R32" i="19" s="1"/>
  <c r="S32" i="19" s="1"/>
  <c r="K32" i="19"/>
  <c r="L32" i="19" s="1"/>
  <c r="M32" i="19" s="1"/>
  <c r="C32" i="19"/>
  <c r="AD32" i="19" s="1"/>
  <c r="AD31" i="19"/>
  <c r="AC31" i="19"/>
  <c r="Y31" i="19"/>
  <c r="X31" i="19"/>
  <c r="W31" i="19"/>
  <c r="Q31" i="19"/>
  <c r="R31" i="19" s="1"/>
  <c r="S31" i="19" s="1"/>
  <c r="K31" i="19"/>
  <c r="L31" i="19" s="1"/>
  <c r="M31" i="19" s="1"/>
  <c r="C31" i="19"/>
  <c r="AB31" i="19" s="1"/>
  <c r="Y30" i="19"/>
  <c r="X30" i="19"/>
  <c r="W30" i="19"/>
  <c r="Q30" i="19"/>
  <c r="R30" i="19" s="1"/>
  <c r="S30" i="19" s="1"/>
  <c r="L30" i="19"/>
  <c r="M30" i="19" s="1"/>
  <c r="K30" i="19"/>
  <c r="C30" i="19"/>
  <c r="AD30" i="19" s="1"/>
  <c r="AC29" i="19"/>
  <c r="Y29" i="19"/>
  <c r="X29" i="19"/>
  <c r="W29" i="19"/>
  <c r="Z29" i="19" s="1"/>
  <c r="AA29" i="19" s="1"/>
  <c r="R29" i="19"/>
  <c r="S29" i="19" s="1"/>
  <c r="Q29" i="19"/>
  <c r="K29" i="19"/>
  <c r="L29" i="19" s="1"/>
  <c r="M29" i="19" s="1"/>
  <c r="C29" i="19"/>
  <c r="AD29" i="19" s="1"/>
  <c r="AC28" i="19"/>
  <c r="Y28" i="19"/>
  <c r="X28" i="19"/>
  <c r="W28" i="19"/>
  <c r="Q28" i="19"/>
  <c r="R28" i="19" s="1"/>
  <c r="S28" i="19" s="1"/>
  <c r="K28" i="19"/>
  <c r="L28" i="19" s="1"/>
  <c r="M28" i="19" s="1"/>
  <c r="C28" i="19"/>
  <c r="AD28" i="19" s="1"/>
  <c r="AD27" i="19"/>
  <c r="AC27" i="19"/>
  <c r="Y27" i="19"/>
  <c r="X27" i="19"/>
  <c r="W27" i="19"/>
  <c r="Q27" i="19"/>
  <c r="R27" i="19" s="1"/>
  <c r="S27" i="19" s="1"/>
  <c r="K27" i="19"/>
  <c r="L27" i="19" s="1"/>
  <c r="M27" i="19" s="1"/>
  <c r="C27" i="19"/>
  <c r="AB27" i="19" s="1"/>
  <c r="Y26" i="19"/>
  <c r="X26" i="19"/>
  <c r="W26" i="19"/>
  <c r="Q26" i="19"/>
  <c r="R26" i="19" s="1"/>
  <c r="S26" i="19" s="1"/>
  <c r="L26" i="19"/>
  <c r="M26" i="19" s="1"/>
  <c r="K26" i="19"/>
  <c r="C26" i="19"/>
  <c r="AD26" i="19" s="1"/>
  <c r="AC25" i="19"/>
  <c r="Y25" i="19"/>
  <c r="X25" i="19"/>
  <c r="W25" i="19"/>
  <c r="Z25" i="19" s="1"/>
  <c r="AA25" i="19" s="1"/>
  <c r="R25" i="19"/>
  <c r="S25" i="19" s="1"/>
  <c r="Q25" i="19"/>
  <c r="K25" i="19"/>
  <c r="L25" i="19" s="1"/>
  <c r="M25" i="19" s="1"/>
  <c r="C25" i="19"/>
  <c r="AD25" i="19" s="1"/>
  <c r="AC24" i="19"/>
  <c r="Y24" i="19"/>
  <c r="X24" i="19"/>
  <c r="W24" i="19"/>
  <c r="Q24" i="19"/>
  <c r="R24" i="19" s="1"/>
  <c r="S24" i="19" s="1"/>
  <c r="K24" i="19"/>
  <c r="L24" i="19" s="1"/>
  <c r="M24" i="19" s="1"/>
  <c r="C24" i="19"/>
  <c r="AD24" i="19" s="1"/>
  <c r="AD23" i="19"/>
  <c r="Y23" i="19"/>
  <c r="X23" i="19"/>
  <c r="W23" i="19"/>
  <c r="Q23" i="19"/>
  <c r="R23" i="19" s="1"/>
  <c r="S23" i="19" s="1"/>
  <c r="K23" i="19"/>
  <c r="L23" i="19" s="1"/>
  <c r="M23" i="19" s="1"/>
  <c r="C23" i="19"/>
  <c r="AB23" i="19" s="1"/>
  <c r="Y22" i="19"/>
  <c r="X22" i="19"/>
  <c r="W22" i="19"/>
  <c r="Z22" i="19" s="1"/>
  <c r="AA22" i="19" s="1"/>
  <c r="Q22" i="19"/>
  <c r="R22" i="19" s="1"/>
  <c r="S22" i="19" s="1"/>
  <c r="L22" i="19"/>
  <c r="M22" i="19" s="1"/>
  <c r="K22" i="19"/>
  <c r="C22" i="19"/>
  <c r="Y21" i="19"/>
  <c r="Z21" i="19" s="1"/>
  <c r="AA21" i="19" s="1"/>
  <c r="X21" i="19"/>
  <c r="W21" i="19"/>
  <c r="R21" i="19"/>
  <c r="S21" i="19" s="1"/>
  <c r="Q21" i="19"/>
  <c r="K21" i="19"/>
  <c r="L21" i="19" s="1"/>
  <c r="M21" i="19" s="1"/>
  <c r="C21" i="19"/>
  <c r="Y20" i="19"/>
  <c r="X20" i="19"/>
  <c r="W20" i="19"/>
  <c r="Q20" i="19"/>
  <c r="K20" i="19"/>
  <c r="C20" i="19"/>
  <c r="Y19" i="19"/>
  <c r="X19" i="19"/>
  <c r="W19" i="19"/>
  <c r="Q19" i="19"/>
  <c r="K19" i="19"/>
  <c r="C19" i="19"/>
  <c r="Y18" i="19"/>
  <c r="X18" i="19"/>
  <c r="W18" i="19"/>
  <c r="Q18" i="19"/>
  <c r="K18" i="19"/>
  <c r="C18" i="19"/>
  <c r="Q15" i="19"/>
  <c r="K15" i="19"/>
  <c r="J11" i="19"/>
  <c r="Q10" i="19"/>
  <c r="J10" i="19"/>
  <c r="Z7" i="19"/>
  <c r="F7" i="19"/>
  <c r="Z5" i="19"/>
  <c r="R5" i="19"/>
  <c r="F5" i="19"/>
  <c r="Y118" i="18"/>
  <c r="X118" i="18"/>
  <c r="W118" i="18"/>
  <c r="R118" i="18"/>
  <c r="S118" i="18" s="1"/>
  <c r="Q118" i="18"/>
  <c r="K118" i="18"/>
  <c r="L118" i="18" s="1"/>
  <c r="M118" i="18" s="1"/>
  <c r="C118" i="18"/>
  <c r="AD118" i="18" s="1"/>
  <c r="Y117" i="18"/>
  <c r="X117" i="18"/>
  <c r="W117" i="18"/>
  <c r="Q117" i="18"/>
  <c r="R117" i="18" s="1"/>
  <c r="S117" i="18" s="1"/>
  <c r="K117" i="18"/>
  <c r="L117" i="18" s="1"/>
  <c r="M117" i="18" s="1"/>
  <c r="C117" i="18"/>
  <c r="AD117" i="18" s="1"/>
  <c r="AC116" i="18"/>
  <c r="AB116" i="18"/>
  <c r="Y116" i="18"/>
  <c r="X116" i="18"/>
  <c r="W116" i="18"/>
  <c r="Q116" i="18"/>
  <c r="R116" i="18" s="1"/>
  <c r="S116" i="18" s="1"/>
  <c r="K116" i="18"/>
  <c r="L116" i="18" s="1"/>
  <c r="M116" i="18" s="1"/>
  <c r="C116" i="18"/>
  <c r="AD116" i="18" s="1"/>
  <c r="Y115" i="18"/>
  <c r="X115" i="18"/>
  <c r="W115" i="18"/>
  <c r="Q115" i="18"/>
  <c r="R115" i="18" s="1"/>
  <c r="S115" i="18" s="1"/>
  <c r="L115" i="18"/>
  <c r="M115" i="18" s="1"/>
  <c r="K115" i="18"/>
  <c r="C115" i="18"/>
  <c r="AC115" i="18" s="1"/>
  <c r="AC114" i="18"/>
  <c r="Y114" i="18"/>
  <c r="X114" i="18"/>
  <c r="W114" i="18"/>
  <c r="Z114" i="18" s="1"/>
  <c r="AA114" i="18" s="1"/>
  <c r="R114" i="18"/>
  <c r="S114" i="18" s="1"/>
  <c r="Q114" i="18"/>
  <c r="K114" i="18"/>
  <c r="L114" i="18" s="1"/>
  <c r="M114" i="18" s="1"/>
  <c r="C114" i="18"/>
  <c r="AD114" i="18" s="1"/>
  <c r="Y113" i="18"/>
  <c r="X113" i="18"/>
  <c r="W113" i="18"/>
  <c r="Q113" i="18"/>
  <c r="R113" i="18" s="1"/>
  <c r="S113" i="18" s="1"/>
  <c r="K113" i="18"/>
  <c r="L113" i="18" s="1"/>
  <c r="M113" i="18" s="1"/>
  <c r="C113" i="18"/>
  <c r="AD113" i="18" s="1"/>
  <c r="AC112" i="18"/>
  <c r="AB112" i="18"/>
  <c r="Y112" i="18"/>
  <c r="X112" i="18"/>
  <c r="W112" i="18"/>
  <c r="Q112" i="18"/>
  <c r="R112" i="18" s="1"/>
  <c r="S112" i="18" s="1"/>
  <c r="K112" i="18"/>
  <c r="L112" i="18" s="1"/>
  <c r="M112" i="18" s="1"/>
  <c r="C112" i="18"/>
  <c r="AD112" i="18" s="1"/>
  <c r="Y111" i="18"/>
  <c r="X111" i="18"/>
  <c r="W111" i="18"/>
  <c r="Q111" i="18"/>
  <c r="R111" i="18" s="1"/>
  <c r="S111" i="18" s="1"/>
  <c r="L111" i="18"/>
  <c r="M111" i="18" s="1"/>
  <c r="K111" i="18"/>
  <c r="C111" i="18"/>
  <c r="AC111" i="18" s="1"/>
  <c r="AC110" i="18"/>
  <c r="Y110" i="18"/>
  <c r="X110" i="18"/>
  <c r="W110" i="18"/>
  <c r="R110" i="18"/>
  <c r="S110" i="18" s="1"/>
  <c r="Q110" i="18"/>
  <c r="K110" i="18"/>
  <c r="L110" i="18" s="1"/>
  <c r="M110" i="18" s="1"/>
  <c r="C110" i="18"/>
  <c r="AD110" i="18" s="1"/>
  <c r="Y109" i="18"/>
  <c r="X109" i="18"/>
  <c r="W109" i="18"/>
  <c r="Q109" i="18"/>
  <c r="R109" i="18" s="1"/>
  <c r="S109" i="18" s="1"/>
  <c r="K109" i="18"/>
  <c r="L109" i="18" s="1"/>
  <c r="M109" i="18" s="1"/>
  <c r="C109" i="18"/>
  <c r="AD109" i="18" s="1"/>
  <c r="AC108" i="18"/>
  <c r="AB108" i="18"/>
  <c r="Y108" i="18"/>
  <c r="Z108" i="18" s="1"/>
  <c r="AA108" i="18" s="1"/>
  <c r="X108" i="18"/>
  <c r="W108" i="18"/>
  <c r="Q108" i="18"/>
  <c r="R108" i="18" s="1"/>
  <c r="S108" i="18" s="1"/>
  <c r="K108" i="18"/>
  <c r="L108" i="18" s="1"/>
  <c r="M108" i="18" s="1"/>
  <c r="C108" i="18"/>
  <c r="AD108" i="18" s="1"/>
  <c r="AD107" i="18"/>
  <c r="AB107" i="18"/>
  <c r="Y107" i="18"/>
  <c r="X107" i="18"/>
  <c r="W107" i="18"/>
  <c r="Q107" i="18"/>
  <c r="R107" i="18" s="1"/>
  <c r="S107" i="18" s="1"/>
  <c r="M107" i="18"/>
  <c r="L107" i="18"/>
  <c r="K107" i="18"/>
  <c r="C107" i="18"/>
  <c r="AC107" i="18" s="1"/>
  <c r="AC106" i="18"/>
  <c r="Y106" i="18"/>
  <c r="X106" i="18"/>
  <c r="W106" i="18"/>
  <c r="R106" i="18"/>
  <c r="S106" i="18" s="1"/>
  <c r="Q106" i="18"/>
  <c r="K106" i="18"/>
  <c r="L106" i="18" s="1"/>
  <c r="M106" i="18" s="1"/>
  <c r="C106" i="18"/>
  <c r="AD106" i="18" s="1"/>
  <c r="Z105" i="18"/>
  <c r="AA105" i="18" s="1"/>
  <c r="Y105" i="18"/>
  <c r="X105" i="18"/>
  <c r="W105" i="18"/>
  <c r="Q105" i="18"/>
  <c r="R105" i="18" s="1"/>
  <c r="S105" i="18" s="1"/>
  <c r="K105" i="18"/>
  <c r="L105" i="18" s="1"/>
  <c r="M105" i="18" s="1"/>
  <c r="C105" i="18"/>
  <c r="AD105" i="18" s="1"/>
  <c r="AC104" i="18"/>
  <c r="AB104" i="18"/>
  <c r="Y104" i="18"/>
  <c r="X104" i="18"/>
  <c r="W104" i="18"/>
  <c r="Q104" i="18"/>
  <c r="R104" i="18" s="1"/>
  <c r="S104" i="18" s="1"/>
  <c r="K104" i="18"/>
  <c r="L104" i="18" s="1"/>
  <c r="M104" i="18" s="1"/>
  <c r="C104" i="18"/>
  <c r="AD104" i="18" s="1"/>
  <c r="AB103" i="18"/>
  <c r="Y103" i="18"/>
  <c r="X103" i="18"/>
  <c r="W103" i="18"/>
  <c r="Q103" i="18"/>
  <c r="R103" i="18" s="1"/>
  <c r="S103" i="18" s="1"/>
  <c r="L103" i="18"/>
  <c r="M103" i="18" s="1"/>
  <c r="K103" i="18"/>
  <c r="C103" i="18"/>
  <c r="AC103" i="18" s="1"/>
  <c r="AC102" i="18"/>
  <c r="Y102" i="18"/>
  <c r="X102" i="18"/>
  <c r="W102" i="18"/>
  <c r="R102" i="18"/>
  <c r="S102" i="18" s="1"/>
  <c r="Q102" i="18"/>
  <c r="K102" i="18"/>
  <c r="L102" i="18" s="1"/>
  <c r="M102" i="18" s="1"/>
  <c r="C102" i="18"/>
  <c r="AD102" i="18" s="1"/>
  <c r="Y101" i="18"/>
  <c r="X101" i="18"/>
  <c r="W101" i="18"/>
  <c r="Q101" i="18"/>
  <c r="R101" i="18" s="1"/>
  <c r="S101" i="18" s="1"/>
  <c r="K101" i="18"/>
  <c r="L101" i="18" s="1"/>
  <c r="M101" i="18" s="1"/>
  <c r="C101" i="18"/>
  <c r="AD101" i="18" s="1"/>
  <c r="AC100" i="18"/>
  <c r="AB100" i="18"/>
  <c r="Y100" i="18"/>
  <c r="X100" i="18"/>
  <c r="W100" i="18"/>
  <c r="Q100" i="18"/>
  <c r="R100" i="18" s="1"/>
  <c r="S100" i="18" s="1"/>
  <c r="K100" i="18"/>
  <c r="L100" i="18" s="1"/>
  <c r="M100" i="18" s="1"/>
  <c r="C100" i="18"/>
  <c r="AD100" i="18" s="1"/>
  <c r="AD99" i="18"/>
  <c r="AB99" i="18"/>
  <c r="Y99" i="18"/>
  <c r="X99" i="18"/>
  <c r="W99" i="18"/>
  <c r="Q99" i="18"/>
  <c r="R99" i="18" s="1"/>
  <c r="S99" i="18" s="1"/>
  <c r="M99" i="18"/>
  <c r="L99" i="18"/>
  <c r="K99" i="18"/>
  <c r="C99" i="18"/>
  <c r="AC99" i="18" s="1"/>
  <c r="AC98" i="18"/>
  <c r="Y98" i="18"/>
  <c r="X98" i="18"/>
  <c r="W98" i="18"/>
  <c r="R98" i="18"/>
  <c r="S98" i="18" s="1"/>
  <c r="Q98" i="18"/>
  <c r="K98" i="18"/>
  <c r="L98" i="18" s="1"/>
  <c r="M98" i="18" s="1"/>
  <c r="C98" i="18"/>
  <c r="AD98" i="18" s="1"/>
  <c r="Y97" i="18"/>
  <c r="X97" i="18"/>
  <c r="W97" i="18"/>
  <c r="Q97" i="18"/>
  <c r="R97" i="18" s="1"/>
  <c r="S97" i="18" s="1"/>
  <c r="K97" i="18"/>
  <c r="L97" i="18" s="1"/>
  <c r="M97" i="18" s="1"/>
  <c r="C97" i="18"/>
  <c r="AD97" i="18" s="1"/>
  <c r="AC96" i="18"/>
  <c r="AB96" i="18"/>
  <c r="Y96" i="18"/>
  <c r="X96" i="18"/>
  <c r="W96" i="18"/>
  <c r="Q96" i="18"/>
  <c r="R96" i="18" s="1"/>
  <c r="S96" i="18" s="1"/>
  <c r="K96" i="18"/>
  <c r="L96" i="18" s="1"/>
  <c r="M96" i="18" s="1"/>
  <c r="C96" i="18"/>
  <c r="AD96" i="18" s="1"/>
  <c r="AD95" i="18"/>
  <c r="AC95" i="18"/>
  <c r="AB95" i="18"/>
  <c r="Y95" i="18"/>
  <c r="X95" i="18"/>
  <c r="W95" i="18"/>
  <c r="Q95" i="18"/>
  <c r="R95" i="18" s="1"/>
  <c r="S95" i="18" s="1"/>
  <c r="K95" i="18"/>
  <c r="L95" i="18" s="1"/>
  <c r="M95" i="18" s="1"/>
  <c r="C95" i="18"/>
  <c r="AC94" i="18"/>
  <c r="Y94" i="18"/>
  <c r="X94" i="18"/>
  <c r="W94" i="18"/>
  <c r="Q94" i="18"/>
  <c r="R94" i="18" s="1"/>
  <c r="S94" i="18" s="1"/>
  <c r="K94" i="18"/>
  <c r="L94" i="18" s="1"/>
  <c r="M94" i="18" s="1"/>
  <c r="C94" i="18"/>
  <c r="AD94" i="18" s="1"/>
  <c r="Y93" i="18"/>
  <c r="X93" i="18"/>
  <c r="W93" i="18"/>
  <c r="Q93" i="18"/>
  <c r="R93" i="18" s="1"/>
  <c r="S93" i="18" s="1"/>
  <c r="K93" i="18"/>
  <c r="L93" i="18" s="1"/>
  <c r="M93" i="18" s="1"/>
  <c r="C93" i="18"/>
  <c r="AD93" i="18" s="1"/>
  <c r="AC92" i="18"/>
  <c r="Y92" i="18"/>
  <c r="X92" i="18"/>
  <c r="W92" i="18"/>
  <c r="Q92" i="18"/>
  <c r="R92" i="18" s="1"/>
  <c r="S92" i="18" s="1"/>
  <c r="K92" i="18"/>
  <c r="L92" i="18" s="1"/>
  <c r="M92" i="18" s="1"/>
  <c r="C92" i="18"/>
  <c r="AD92" i="18" s="1"/>
  <c r="AD91" i="18"/>
  <c r="AB91" i="18"/>
  <c r="Y91" i="18"/>
  <c r="X91" i="18"/>
  <c r="W91" i="18"/>
  <c r="Q91" i="18"/>
  <c r="R91" i="18" s="1"/>
  <c r="S91" i="18" s="1"/>
  <c r="K91" i="18"/>
  <c r="L91" i="18" s="1"/>
  <c r="M91" i="18" s="1"/>
  <c r="C91" i="18"/>
  <c r="AC91" i="18" s="1"/>
  <c r="AC90" i="18"/>
  <c r="Y90" i="18"/>
  <c r="X90" i="18"/>
  <c r="W90" i="18"/>
  <c r="Q90" i="18"/>
  <c r="R90" i="18" s="1"/>
  <c r="S90" i="18" s="1"/>
  <c r="K90" i="18"/>
  <c r="L90" i="18" s="1"/>
  <c r="M90" i="18" s="1"/>
  <c r="C90" i="18"/>
  <c r="AD90" i="18" s="1"/>
  <c r="Y89" i="18"/>
  <c r="X89" i="18"/>
  <c r="W89" i="18"/>
  <c r="Z89" i="18" s="1"/>
  <c r="AA89" i="18" s="1"/>
  <c r="Q89" i="18"/>
  <c r="R89" i="18" s="1"/>
  <c r="S89" i="18" s="1"/>
  <c r="K89" i="18"/>
  <c r="L89" i="18" s="1"/>
  <c r="M89" i="18" s="1"/>
  <c r="C89" i="18"/>
  <c r="AD89" i="18" s="1"/>
  <c r="Y88" i="18"/>
  <c r="X88" i="18"/>
  <c r="W88" i="18"/>
  <c r="Q88" i="18"/>
  <c r="R88" i="18" s="1"/>
  <c r="S88" i="18" s="1"/>
  <c r="K88" i="18"/>
  <c r="L88" i="18" s="1"/>
  <c r="M88" i="18" s="1"/>
  <c r="C88" i="18"/>
  <c r="AD88" i="18" s="1"/>
  <c r="Y87" i="18"/>
  <c r="X87" i="18"/>
  <c r="W87" i="18"/>
  <c r="Z87" i="18" s="1"/>
  <c r="AA87" i="18" s="1"/>
  <c r="Q87" i="18"/>
  <c r="R87" i="18" s="1"/>
  <c r="S87" i="18" s="1"/>
  <c r="K87" i="18"/>
  <c r="L87" i="18" s="1"/>
  <c r="M87" i="18" s="1"/>
  <c r="C87" i="18"/>
  <c r="AD87" i="18" s="1"/>
  <c r="AC86" i="18"/>
  <c r="Y86" i="18"/>
  <c r="X86" i="18"/>
  <c r="W86" i="18"/>
  <c r="Q86" i="18"/>
  <c r="R86" i="18" s="1"/>
  <c r="S86" i="18" s="1"/>
  <c r="K86" i="18"/>
  <c r="L86" i="18" s="1"/>
  <c r="M86" i="18" s="1"/>
  <c r="C86" i="18"/>
  <c r="AD86" i="18" s="1"/>
  <c r="Y85" i="18"/>
  <c r="X85" i="18"/>
  <c r="W85" i="18"/>
  <c r="Q85" i="18"/>
  <c r="R85" i="18" s="1"/>
  <c r="S85" i="18" s="1"/>
  <c r="K85" i="18"/>
  <c r="L85" i="18" s="1"/>
  <c r="M85" i="18" s="1"/>
  <c r="C85" i="18"/>
  <c r="AD85" i="18" s="1"/>
  <c r="Y84" i="18"/>
  <c r="X84" i="18"/>
  <c r="W84" i="18"/>
  <c r="Q84" i="18"/>
  <c r="R84" i="18" s="1"/>
  <c r="S84" i="18" s="1"/>
  <c r="K84" i="18"/>
  <c r="L84" i="18" s="1"/>
  <c r="M84" i="18" s="1"/>
  <c r="C84" i="18"/>
  <c r="AD84" i="18" s="1"/>
  <c r="AD83" i="18"/>
  <c r="AC83" i="18"/>
  <c r="AB83" i="18"/>
  <c r="Y83" i="18"/>
  <c r="X83" i="18"/>
  <c r="W83" i="18"/>
  <c r="Z83" i="18" s="1"/>
  <c r="AA83" i="18" s="1"/>
  <c r="Q83" i="18"/>
  <c r="R83" i="18" s="1"/>
  <c r="S83" i="18" s="1"/>
  <c r="L83" i="18"/>
  <c r="M83" i="18" s="1"/>
  <c r="K83" i="18"/>
  <c r="C83" i="18"/>
  <c r="AC82" i="18"/>
  <c r="Y82" i="18"/>
  <c r="X82" i="18"/>
  <c r="W82" i="18"/>
  <c r="Q82" i="18"/>
  <c r="R82" i="18" s="1"/>
  <c r="S82" i="18" s="1"/>
  <c r="K82" i="18"/>
  <c r="L82" i="18" s="1"/>
  <c r="M82" i="18" s="1"/>
  <c r="C82" i="18"/>
  <c r="AD82" i="18" s="1"/>
  <c r="Y81" i="18"/>
  <c r="X81" i="18"/>
  <c r="W81" i="18"/>
  <c r="Q81" i="18"/>
  <c r="R81" i="18" s="1"/>
  <c r="S81" i="18" s="1"/>
  <c r="K81" i="18"/>
  <c r="L81" i="18" s="1"/>
  <c r="M81" i="18" s="1"/>
  <c r="C81" i="18"/>
  <c r="AD81" i="18" s="1"/>
  <c r="AC80" i="18"/>
  <c r="AB80" i="18"/>
  <c r="Y80" i="18"/>
  <c r="X80" i="18"/>
  <c r="W80" i="18"/>
  <c r="Q80" i="18"/>
  <c r="R80" i="18" s="1"/>
  <c r="S80" i="18" s="1"/>
  <c r="K80" i="18"/>
  <c r="L80" i="18" s="1"/>
  <c r="M80" i="18" s="1"/>
  <c r="C80" i="18"/>
  <c r="AD80" i="18" s="1"/>
  <c r="AD79" i="18"/>
  <c r="AC79" i="18"/>
  <c r="AB79" i="18"/>
  <c r="Y79" i="18"/>
  <c r="X79" i="18"/>
  <c r="W79" i="18"/>
  <c r="Q79" i="18"/>
  <c r="R79" i="18" s="1"/>
  <c r="S79" i="18" s="1"/>
  <c r="K79" i="18"/>
  <c r="L79" i="18" s="1"/>
  <c r="M79" i="18" s="1"/>
  <c r="C79" i="18"/>
  <c r="AC78" i="18"/>
  <c r="Y78" i="18"/>
  <c r="X78" i="18"/>
  <c r="W78" i="18"/>
  <c r="Q78" i="18"/>
  <c r="R78" i="18" s="1"/>
  <c r="S78" i="18" s="1"/>
  <c r="M78" i="18"/>
  <c r="K78" i="18"/>
  <c r="L78" i="18" s="1"/>
  <c r="C78" i="18"/>
  <c r="AD78" i="18" s="1"/>
  <c r="Y77" i="18"/>
  <c r="X77" i="18"/>
  <c r="W77" i="18"/>
  <c r="Q77" i="18"/>
  <c r="R77" i="18" s="1"/>
  <c r="S77" i="18" s="1"/>
  <c r="K77" i="18"/>
  <c r="L77" i="18" s="1"/>
  <c r="M77" i="18" s="1"/>
  <c r="C77" i="18"/>
  <c r="AD77" i="18" s="1"/>
  <c r="AC76" i="18"/>
  <c r="Y76" i="18"/>
  <c r="X76" i="18"/>
  <c r="W76" i="18"/>
  <c r="Q76" i="18"/>
  <c r="R76" i="18" s="1"/>
  <c r="S76" i="18" s="1"/>
  <c r="K76" i="18"/>
  <c r="L76" i="18" s="1"/>
  <c r="M76" i="18" s="1"/>
  <c r="C76" i="18"/>
  <c r="AD76" i="18" s="1"/>
  <c r="Y75" i="18"/>
  <c r="X75" i="18"/>
  <c r="W75" i="18"/>
  <c r="Q75" i="18"/>
  <c r="R75" i="18" s="1"/>
  <c r="S75" i="18" s="1"/>
  <c r="K75" i="18"/>
  <c r="L75" i="18" s="1"/>
  <c r="M75" i="18" s="1"/>
  <c r="C75" i="18"/>
  <c r="AC75" i="18" s="1"/>
  <c r="Y74" i="18"/>
  <c r="X74" i="18"/>
  <c r="W74" i="18"/>
  <c r="Q74" i="18"/>
  <c r="R74" i="18" s="1"/>
  <c r="S74" i="18" s="1"/>
  <c r="M74" i="18"/>
  <c r="K74" i="18"/>
  <c r="L74" i="18" s="1"/>
  <c r="C74" i="18"/>
  <c r="AD74" i="18" s="1"/>
  <c r="Y73" i="18"/>
  <c r="X73" i="18"/>
  <c r="W73" i="18"/>
  <c r="Z73" i="18" s="1"/>
  <c r="AA73" i="18" s="1"/>
  <c r="Q73" i="18"/>
  <c r="R73" i="18" s="1"/>
  <c r="S73" i="18" s="1"/>
  <c r="K73" i="18"/>
  <c r="L73" i="18" s="1"/>
  <c r="M73" i="18" s="1"/>
  <c r="C73" i="18"/>
  <c r="Y72" i="18"/>
  <c r="X72" i="18"/>
  <c r="W72" i="18"/>
  <c r="Q72" i="18"/>
  <c r="R72" i="18" s="1"/>
  <c r="S72" i="18" s="1"/>
  <c r="K72" i="18"/>
  <c r="L72" i="18" s="1"/>
  <c r="M72" i="18" s="1"/>
  <c r="C72" i="18"/>
  <c r="Y71" i="18"/>
  <c r="X71" i="18"/>
  <c r="W71" i="18"/>
  <c r="Z71" i="18" s="1"/>
  <c r="AA71" i="18" s="1"/>
  <c r="Q71" i="18"/>
  <c r="K71" i="18"/>
  <c r="C71" i="18"/>
  <c r="Y70" i="18"/>
  <c r="X70" i="18"/>
  <c r="W70" i="18"/>
  <c r="Q70" i="18"/>
  <c r="K70" i="18"/>
  <c r="C70" i="18"/>
  <c r="Y69" i="18"/>
  <c r="X69" i="18"/>
  <c r="W69" i="18"/>
  <c r="Q69" i="18"/>
  <c r="K69" i="18"/>
  <c r="C69" i="18"/>
  <c r="AC67" i="18"/>
  <c r="AB67" i="18"/>
  <c r="Y67" i="18"/>
  <c r="X67" i="18"/>
  <c r="W67" i="18"/>
  <c r="Q67" i="18"/>
  <c r="R67" i="18" s="1"/>
  <c r="S67" i="18" s="1"/>
  <c r="M67" i="18"/>
  <c r="K67" i="18"/>
  <c r="L67" i="18" s="1"/>
  <c r="C67" i="18"/>
  <c r="AD67" i="18" s="1"/>
  <c r="AD66" i="18"/>
  <c r="AC66" i="18"/>
  <c r="AB66" i="18"/>
  <c r="Y66" i="18"/>
  <c r="X66" i="18"/>
  <c r="W66" i="18"/>
  <c r="S66" i="18"/>
  <c r="Q66" i="18"/>
  <c r="R66" i="18" s="1"/>
  <c r="L66" i="18"/>
  <c r="M66" i="18" s="1"/>
  <c r="K66" i="18"/>
  <c r="C66" i="18"/>
  <c r="AC65" i="18"/>
  <c r="Y65" i="18"/>
  <c r="Z65" i="18" s="1"/>
  <c r="AA65" i="18" s="1"/>
  <c r="X65" i="18"/>
  <c r="W65" i="18"/>
  <c r="S65" i="18"/>
  <c r="R65" i="18"/>
  <c r="Q65" i="18"/>
  <c r="M65" i="18"/>
  <c r="K65" i="18"/>
  <c r="L65" i="18" s="1"/>
  <c r="C65" i="18"/>
  <c r="AD65" i="18" s="1"/>
  <c r="Y64" i="18"/>
  <c r="X64" i="18"/>
  <c r="W64" i="18"/>
  <c r="Q64" i="18"/>
  <c r="R64" i="18" s="1"/>
  <c r="S64" i="18" s="1"/>
  <c r="K64" i="18"/>
  <c r="L64" i="18" s="1"/>
  <c r="M64" i="18" s="1"/>
  <c r="C64" i="18"/>
  <c r="AD64" i="18" s="1"/>
  <c r="AC63" i="18"/>
  <c r="AB63" i="18"/>
  <c r="Y63" i="18"/>
  <c r="X63" i="18"/>
  <c r="W63" i="18"/>
  <c r="Q63" i="18"/>
  <c r="R63" i="18" s="1"/>
  <c r="S63" i="18" s="1"/>
  <c r="K63" i="18"/>
  <c r="L63" i="18" s="1"/>
  <c r="M63" i="18" s="1"/>
  <c r="C63" i="18"/>
  <c r="AD63" i="18" s="1"/>
  <c r="Y62" i="18"/>
  <c r="X62" i="18"/>
  <c r="W62" i="18"/>
  <c r="Z62" i="18" s="1"/>
  <c r="AA62" i="18" s="1"/>
  <c r="Q62" i="18"/>
  <c r="R62" i="18" s="1"/>
  <c r="S62" i="18" s="1"/>
  <c r="M62" i="18"/>
  <c r="L62" i="18"/>
  <c r="K62" i="18"/>
  <c r="C62" i="18"/>
  <c r="AD62" i="18" s="1"/>
  <c r="AC61" i="18"/>
  <c r="Y61" i="18"/>
  <c r="X61" i="18"/>
  <c r="W61" i="18"/>
  <c r="R61" i="18"/>
  <c r="S61" i="18" s="1"/>
  <c r="Q61" i="18"/>
  <c r="M61" i="18"/>
  <c r="K61" i="18"/>
  <c r="L61" i="18" s="1"/>
  <c r="C61" i="18"/>
  <c r="AD61" i="18" s="1"/>
  <c r="Y60" i="18"/>
  <c r="X60" i="18"/>
  <c r="W60" i="18"/>
  <c r="Q60" i="18"/>
  <c r="R60" i="18" s="1"/>
  <c r="S60" i="18" s="1"/>
  <c r="K60" i="18"/>
  <c r="L60" i="18" s="1"/>
  <c r="M60" i="18" s="1"/>
  <c r="C60" i="18"/>
  <c r="AD60" i="18" s="1"/>
  <c r="AC59" i="18"/>
  <c r="Y59" i="18"/>
  <c r="X59" i="18"/>
  <c r="W59" i="18"/>
  <c r="Q59" i="18"/>
  <c r="R59" i="18" s="1"/>
  <c r="S59" i="18" s="1"/>
  <c r="K59" i="18"/>
  <c r="L59" i="18" s="1"/>
  <c r="M59" i="18" s="1"/>
  <c r="C59" i="18"/>
  <c r="AD59" i="18" s="1"/>
  <c r="Z58" i="18"/>
  <c r="AA58" i="18" s="1"/>
  <c r="Y58" i="18"/>
  <c r="X58" i="18"/>
  <c r="W58" i="18"/>
  <c r="Q58" i="18"/>
  <c r="R58" i="18" s="1"/>
  <c r="S58" i="18" s="1"/>
  <c r="L58" i="18"/>
  <c r="M58" i="18" s="1"/>
  <c r="K58" i="18"/>
  <c r="C58" i="18"/>
  <c r="AC58" i="18" s="1"/>
  <c r="AC57" i="18"/>
  <c r="Y57" i="18"/>
  <c r="X57" i="18"/>
  <c r="W57" i="18"/>
  <c r="Z57" i="18" s="1"/>
  <c r="AA57" i="18" s="1"/>
  <c r="Q57" i="18"/>
  <c r="R57" i="18" s="1"/>
  <c r="S57" i="18" s="1"/>
  <c r="K57" i="18"/>
  <c r="L57" i="18" s="1"/>
  <c r="M57" i="18" s="1"/>
  <c r="C57" i="18"/>
  <c r="AD57" i="18" s="1"/>
  <c r="AC56" i="18"/>
  <c r="AB56" i="18"/>
  <c r="Y56" i="18"/>
  <c r="X56" i="18"/>
  <c r="W56" i="18"/>
  <c r="Z56" i="18" s="1"/>
  <c r="AA56" i="18" s="1"/>
  <c r="Q56" i="18"/>
  <c r="R56" i="18" s="1"/>
  <c r="S56" i="18" s="1"/>
  <c r="K56" i="18"/>
  <c r="L56" i="18" s="1"/>
  <c r="M56" i="18" s="1"/>
  <c r="C56" i="18"/>
  <c r="AD56" i="18" s="1"/>
  <c r="AC55" i="18"/>
  <c r="Y55" i="18"/>
  <c r="X55" i="18"/>
  <c r="W55" i="18"/>
  <c r="Q55" i="18"/>
  <c r="R55" i="18" s="1"/>
  <c r="S55" i="18" s="1"/>
  <c r="K55" i="18"/>
  <c r="L55" i="18" s="1"/>
  <c r="M55" i="18" s="1"/>
  <c r="C55" i="18"/>
  <c r="AD55" i="18" s="1"/>
  <c r="AC54" i="18"/>
  <c r="Y54" i="18"/>
  <c r="X54" i="18"/>
  <c r="W54" i="18"/>
  <c r="Q54" i="18"/>
  <c r="R54" i="18" s="1"/>
  <c r="S54" i="18" s="1"/>
  <c r="K54" i="18"/>
  <c r="L54" i="18" s="1"/>
  <c r="M54" i="18" s="1"/>
  <c r="C54" i="18"/>
  <c r="AD54" i="18" s="1"/>
  <c r="AC53" i="18"/>
  <c r="Y53" i="18"/>
  <c r="X53" i="18"/>
  <c r="W53" i="18"/>
  <c r="Q53" i="18"/>
  <c r="R53" i="18" s="1"/>
  <c r="S53" i="18" s="1"/>
  <c r="K53" i="18"/>
  <c r="L53" i="18" s="1"/>
  <c r="M53" i="18" s="1"/>
  <c r="C53" i="18"/>
  <c r="AD53" i="18" s="1"/>
  <c r="AC52" i="18"/>
  <c r="Y52" i="18"/>
  <c r="X52" i="18"/>
  <c r="W52" i="18"/>
  <c r="Z52" i="18" s="1"/>
  <c r="AA52" i="18" s="1"/>
  <c r="S52" i="18"/>
  <c r="Q52" i="18"/>
  <c r="R52" i="18" s="1"/>
  <c r="K52" i="18"/>
  <c r="L52" i="18" s="1"/>
  <c r="M52" i="18" s="1"/>
  <c r="C52" i="18"/>
  <c r="AD52" i="18" s="1"/>
  <c r="AC51" i="18"/>
  <c r="AB51" i="18"/>
  <c r="Y51" i="18"/>
  <c r="Z51" i="18" s="1"/>
  <c r="AA51" i="18" s="1"/>
  <c r="X51" i="18"/>
  <c r="W51" i="18"/>
  <c r="S51" i="18"/>
  <c r="Q51" i="18"/>
  <c r="R51" i="18" s="1"/>
  <c r="K51" i="18"/>
  <c r="L51" i="18" s="1"/>
  <c r="M51" i="18" s="1"/>
  <c r="C51" i="18"/>
  <c r="AD51" i="18" s="1"/>
  <c r="AC50" i="18"/>
  <c r="Y50" i="18"/>
  <c r="X50" i="18"/>
  <c r="W50" i="18"/>
  <c r="Z50" i="18" s="1"/>
  <c r="AA50" i="18" s="1"/>
  <c r="S50" i="18"/>
  <c r="Q50" i="18"/>
  <c r="R50" i="18" s="1"/>
  <c r="K50" i="18"/>
  <c r="L50" i="18" s="1"/>
  <c r="M50" i="18" s="1"/>
  <c r="C50" i="18"/>
  <c r="AD50" i="18" s="1"/>
  <c r="AC49" i="18"/>
  <c r="Y49" i="18"/>
  <c r="X49" i="18"/>
  <c r="W49" i="18"/>
  <c r="Q49" i="18"/>
  <c r="R49" i="18" s="1"/>
  <c r="S49" i="18" s="1"/>
  <c r="K49" i="18"/>
  <c r="L49" i="18" s="1"/>
  <c r="M49" i="18" s="1"/>
  <c r="C49" i="18"/>
  <c r="AD49" i="18" s="1"/>
  <c r="AC48" i="18"/>
  <c r="Y48" i="18"/>
  <c r="X48" i="18"/>
  <c r="W48" i="18"/>
  <c r="Z48" i="18" s="1"/>
  <c r="AA48" i="18" s="1"/>
  <c r="Q48" i="18"/>
  <c r="R48" i="18" s="1"/>
  <c r="S48" i="18" s="1"/>
  <c r="K48" i="18"/>
  <c r="L48" i="18" s="1"/>
  <c r="M48" i="18" s="1"/>
  <c r="C48" i="18"/>
  <c r="AD48" i="18" s="1"/>
  <c r="AB47" i="18"/>
  <c r="Y47" i="18"/>
  <c r="Z47" i="18" s="1"/>
  <c r="AA47" i="18" s="1"/>
  <c r="X47" i="18"/>
  <c r="W47" i="18"/>
  <c r="Q47" i="18"/>
  <c r="R47" i="18" s="1"/>
  <c r="S47" i="18" s="1"/>
  <c r="K47" i="18"/>
  <c r="L47" i="18" s="1"/>
  <c r="M47" i="18" s="1"/>
  <c r="C47" i="18"/>
  <c r="AD47" i="18" s="1"/>
  <c r="AC46" i="18"/>
  <c r="Y46" i="18"/>
  <c r="X46" i="18"/>
  <c r="W46" i="18"/>
  <c r="S46" i="18"/>
  <c r="Q46" i="18"/>
  <c r="R46" i="18" s="1"/>
  <c r="K46" i="18"/>
  <c r="L46" i="18" s="1"/>
  <c r="M46" i="18" s="1"/>
  <c r="C46" i="18"/>
  <c r="AD46" i="18" s="1"/>
  <c r="AC45" i="18"/>
  <c r="Y45" i="18"/>
  <c r="X45" i="18"/>
  <c r="Z45" i="18" s="1"/>
  <c r="AA45" i="18" s="1"/>
  <c r="W45" i="18"/>
  <c r="R45" i="18"/>
  <c r="S45" i="18" s="1"/>
  <c r="Q45" i="18"/>
  <c r="K45" i="18"/>
  <c r="L45" i="18" s="1"/>
  <c r="M45" i="18" s="1"/>
  <c r="C45" i="18"/>
  <c r="AD45" i="18" s="1"/>
  <c r="AC44" i="18"/>
  <c r="Y44" i="18"/>
  <c r="X44" i="18"/>
  <c r="W44" i="18"/>
  <c r="Z44" i="18" s="1"/>
  <c r="AA44" i="18" s="1"/>
  <c r="Q44" i="18"/>
  <c r="R44" i="18" s="1"/>
  <c r="S44" i="18" s="1"/>
  <c r="K44" i="18"/>
  <c r="L44" i="18" s="1"/>
  <c r="M44" i="18" s="1"/>
  <c r="C44" i="18"/>
  <c r="AD44" i="18" s="1"/>
  <c r="AB43" i="18"/>
  <c r="Y43" i="18"/>
  <c r="Z43" i="18" s="1"/>
  <c r="AA43" i="18" s="1"/>
  <c r="X43" i="18"/>
  <c r="W43" i="18"/>
  <c r="Q43" i="18"/>
  <c r="R43" i="18" s="1"/>
  <c r="S43" i="18" s="1"/>
  <c r="K43" i="18"/>
  <c r="L43" i="18" s="1"/>
  <c r="M43" i="18" s="1"/>
  <c r="C43" i="18"/>
  <c r="AD43" i="18" s="1"/>
  <c r="AC42" i="18"/>
  <c r="Z42" i="18"/>
  <c r="AA42" i="18" s="1"/>
  <c r="Y42" i="18"/>
  <c r="X42" i="18"/>
  <c r="W42" i="18"/>
  <c r="Q42" i="18"/>
  <c r="R42" i="18" s="1"/>
  <c r="S42" i="18" s="1"/>
  <c r="K42" i="18"/>
  <c r="L42" i="18" s="1"/>
  <c r="M42" i="18" s="1"/>
  <c r="C42" i="18"/>
  <c r="AD42" i="18" s="1"/>
  <c r="Y41" i="18"/>
  <c r="X41" i="18"/>
  <c r="W41" i="18"/>
  <c r="Z41" i="18" s="1"/>
  <c r="AA41" i="18" s="1"/>
  <c r="Q41" i="18"/>
  <c r="R41" i="18" s="1"/>
  <c r="S41" i="18" s="1"/>
  <c r="K41" i="18"/>
  <c r="L41" i="18" s="1"/>
  <c r="M41" i="18" s="1"/>
  <c r="C41" i="18"/>
  <c r="AD41" i="18" s="1"/>
  <c r="AC40" i="18"/>
  <c r="AB40" i="18"/>
  <c r="Y40" i="18"/>
  <c r="X40" i="18"/>
  <c r="W40" i="18"/>
  <c r="Q40" i="18"/>
  <c r="R40" i="18" s="1"/>
  <c r="S40" i="18" s="1"/>
  <c r="K40" i="18"/>
  <c r="L40" i="18" s="1"/>
  <c r="M40" i="18" s="1"/>
  <c r="C40" i="18"/>
  <c r="AD40" i="18" s="1"/>
  <c r="Z39" i="18"/>
  <c r="AA39" i="18" s="1"/>
  <c r="Y39" i="18"/>
  <c r="X39" i="18"/>
  <c r="W39" i="18"/>
  <c r="R39" i="18"/>
  <c r="S39" i="18" s="1"/>
  <c r="Q39" i="18"/>
  <c r="K39" i="18"/>
  <c r="L39" i="18" s="1"/>
  <c r="M39" i="18" s="1"/>
  <c r="C39" i="18"/>
  <c r="AD39" i="18" s="1"/>
  <c r="AD38" i="18"/>
  <c r="AB38" i="18"/>
  <c r="Y38" i="18"/>
  <c r="X38" i="18"/>
  <c r="W38" i="18"/>
  <c r="Q38" i="18"/>
  <c r="R38" i="18" s="1"/>
  <c r="S38" i="18" s="1"/>
  <c r="L38" i="18"/>
  <c r="M38" i="18" s="1"/>
  <c r="K38" i="18"/>
  <c r="C38" i="18"/>
  <c r="AC38" i="18" s="1"/>
  <c r="Y37" i="18"/>
  <c r="X37" i="18"/>
  <c r="W37" i="18"/>
  <c r="Q37" i="18"/>
  <c r="R37" i="18" s="1"/>
  <c r="S37" i="18" s="1"/>
  <c r="M37" i="18"/>
  <c r="K37" i="18"/>
  <c r="L37" i="18" s="1"/>
  <c r="C37" i="18"/>
  <c r="AD37" i="18" s="1"/>
  <c r="Y36" i="18"/>
  <c r="X36" i="18"/>
  <c r="W36" i="18"/>
  <c r="Q36" i="18"/>
  <c r="R36" i="18" s="1"/>
  <c r="S36" i="18" s="1"/>
  <c r="L36" i="18"/>
  <c r="M36" i="18" s="1"/>
  <c r="K36" i="18"/>
  <c r="C36" i="18"/>
  <c r="AD36" i="18" s="1"/>
  <c r="Y35" i="18"/>
  <c r="X35" i="18"/>
  <c r="W35" i="18"/>
  <c r="Z35" i="18" s="1"/>
  <c r="AA35" i="18" s="1"/>
  <c r="R35" i="18"/>
  <c r="S35" i="18" s="1"/>
  <c r="Q35" i="18"/>
  <c r="K35" i="18"/>
  <c r="L35" i="18" s="1"/>
  <c r="M35" i="18" s="1"/>
  <c r="C35" i="18"/>
  <c r="AD35" i="18" s="1"/>
  <c r="Y34" i="18"/>
  <c r="Z34" i="18" s="1"/>
  <c r="AA34" i="18" s="1"/>
  <c r="X34" i="18"/>
  <c r="W34" i="18"/>
  <c r="R34" i="18"/>
  <c r="S34" i="18" s="1"/>
  <c r="Q34" i="18"/>
  <c r="L34" i="18"/>
  <c r="M34" i="18" s="1"/>
  <c r="K34" i="18"/>
  <c r="C34" i="18"/>
  <c r="AD34" i="18" s="1"/>
  <c r="Y33" i="18"/>
  <c r="X33" i="18"/>
  <c r="W33" i="18"/>
  <c r="Q33" i="18"/>
  <c r="R33" i="18" s="1"/>
  <c r="S33" i="18" s="1"/>
  <c r="L33" i="18"/>
  <c r="M33" i="18" s="1"/>
  <c r="K33" i="18"/>
  <c r="C33" i="18"/>
  <c r="AD33" i="18" s="1"/>
  <c r="AD32" i="18"/>
  <c r="Y32" i="18"/>
  <c r="X32" i="18"/>
  <c r="W32" i="18"/>
  <c r="Z32" i="18" s="1"/>
  <c r="AA32" i="18" s="1"/>
  <c r="R32" i="18"/>
  <c r="S32" i="18" s="1"/>
  <c r="Q32" i="18"/>
  <c r="L32" i="18"/>
  <c r="M32" i="18" s="1"/>
  <c r="K32" i="18"/>
  <c r="C32" i="18"/>
  <c r="AC32" i="18" s="1"/>
  <c r="AD31" i="18"/>
  <c r="AC31" i="18"/>
  <c r="Y31" i="18"/>
  <c r="X31" i="18"/>
  <c r="W31" i="18"/>
  <c r="R31" i="18"/>
  <c r="S31" i="18" s="1"/>
  <c r="Q31" i="18"/>
  <c r="K31" i="18"/>
  <c r="L31" i="18" s="1"/>
  <c r="M31" i="18" s="1"/>
  <c r="C31" i="18"/>
  <c r="AB31" i="18" s="1"/>
  <c r="AC30" i="18"/>
  <c r="Y30" i="18"/>
  <c r="X30" i="18"/>
  <c r="W30" i="18"/>
  <c r="Q30" i="18"/>
  <c r="R30" i="18" s="1"/>
  <c r="S30" i="18" s="1"/>
  <c r="K30" i="18"/>
  <c r="L30" i="18" s="1"/>
  <c r="M30" i="18" s="1"/>
  <c r="C30" i="18"/>
  <c r="AD30" i="18" s="1"/>
  <c r="Y29" i="18"/>
  <c r="X29" i="18"/>
  <c r="W29" i="18"/>
  <c r="Q29" i="18"/>
  <c r="R29" i="18" s="1"/>
  <c r="S29" i="18" s="1"/>
  <c r="L29" i="18"/>
  <c r="M29" i="18" s="1"/>
  <c r="K29" i="18"/>
  <c r="C29" i="18"/>
  <c r="AB29" i="18" s="1"/>
  <c r="AD28" i="18"/>
  <c r="Y28" i="18"/>
  <c r="X28" i="18"/>
  <c r="W28" i="18"/>
  <c r="R28" i="18"/>
  <c r="S28" i="18" s="1"/>
  <c r="Q28" i="18"/>
  <c r="M28" i="18"/>
  <c r="L28" i="18"/>
  <c r="K28" i="18"/>
  <c r="C28" i="18"/>
  <c r="AC28" i="18" s="1"/>
  <c r="AD27" i="18"/>
  <c r="AC27" i="18"/>
  <c r="Y27" i="18"/>
  <c r="X27" i="18"/>
  <c r="W27" i="18"/>
  <c r="S27" i="18"/>
  <c r="R27" i="18"/>
  <c r="Q27" i="18"/>
  <c r="K27" i="18"/>
  <c r="L27" i="18" s="1"/>
  <c r="M27" i="18" s="1"/>
  <c r="C27" i="18"/>
  <c r="AB27" i="18" s="1"/>
  <c r="AC26" i="18"/>
  <c r="Y26" i="18"/>
  <c r="X26" i="18"/>
  <c r="Z26" i="18" s="1"/>
  <c r="AA26" i="18" s="1"/>
  <c r="W26" i="18"/>
  <c r="Q26" i="18"/>
  <c r="R26" i="18" s="1"/>
  <c r="S26" i="18" s="1"/>
  <c r="K26" i="18"/>
  <c r="L26" i="18" s="1"/>
  <c r="M26" i="18" s="1"/>
  <c r="C26" i="18"/>
  <c r="AD26" i="18" s="1"/>
  <c r="Y25" i="18"/>
  <c r="X25" i="18"/>
  <c r="W25" i="18"/>
  <c r="Q25" i="18"/>
  <c r="R25" i="18" s="1"/>
  <c r="S25" i="18" s="1"/>
  <c r="L25" i="18"/>
  <c r="M25" i="18" s="1"/>
  <c r="K25" i="18"/>
  <c r="C25" i="18"/>
  <c r="AD25" i="18" s="1"/>
  <c r="AD24" i="18"/>
  <c r="Y24" i="18"/>
  <c r="X24" i="18"/>
  <c r="W24" i="18"/>
  <c r="R24" i="18"/>
  <c r="S24" i="18" s="1"/>
  <c r="Q24" i="18"/>
  <c r="M24" i="18"/>
  <c r="L24" i="18"/>
  <c r="K24" i="18"/>
  <c r="C24" i="18"/>
  <c r="AC24" i="18" s="1"/>
  <c r="Y23" i="18"/>
  <c r="X23" i="18"/>
  <c r="W23" i="18"/>
  <c r="S23" i="18"/>
  <c r="R23" i="18"/>
  <c r="Q23" i="18"/>
  <c r="K23" i="18"/>
  <c r="L23" i="18" s="1"/>
  <c r="M23" i="18" s="1"/>
  <c r="C23" i="18"/>
  <c r="AB23" i="18" s="1"/>
  <c r="Y22" i="18"/>
  <c r="X22" i="18"/>
  <c r="W22" i="18"/>
  <c r="Q22" i="18"/>
  <c r="R22" i="18" s="1"/>
  <c r="S22" i="18" s="1"/>
  <c r="K22" i="18"/>
  <c r="L22" i="18" s="1"/>
  <c r="M22" i="18" s="1"/>
  <c r="C22" i="18"/>
  <c r="Y21" i="18"/>
  <c r="X21" i="18"/>
  <c r="W21" i="18"/>
  <c r="Q21" i="18"/>
  <c r="R21" i="18" s="1"/>
  <c r="S21" i="18" s="1"/>
  <c r="L21" i="18"/>
  <c r="M21" i="18" s="1"/>
  <c r="K21" i="18"/>
  <c r="C21" i="18"/>
  <c r="Y20" i="18"/>
  <c r="X20" i="18"/>
  <c r="W20" i="18"/>
  <c r="Q20" i="18"/>
  <c r="K20" i="18"/>
  <c r="L20" i="18" s="1"/>
  <c r="M20" i="18" s="1"/>
  <c r="C20" i="18"/>
  <c r="Y19" i="18"/>
  <c r="X19" i="18"/>
  <c r="W19" i="18"/>
  <c r="Q19" i="18"/>
  <c r="K19" i="18"/>
  <c r="L19" i="18" s="1"/>
  <c r="M19" i="18" s="1"/>
  <c r="C19" i="18"/>
  <c r="AB19" i="18" s="1"/>
  <c r="AC19" i="18" s="1"/>
  <c r="AD19" i="18" s="1"/>
  <c r="Y18" i="18"/>
  <c r="X18" i="18"/>
  <c r="W18" i="18"/>
  <c r="Q18" i="18"/>
  <c r="R18" i="18" s="1"/>
  <c r="S18" i="18" s="1"/>
  <c r="K18" i="18"/>
  <c r="L18" i="18" s="1"/>
  <c r="M18" i="18" s="1"/>
  <c r="C18" i="18"/>
  <c r="Q15" i="18"/>
  <c r="K15" i="18"/>
  <c r="J11" i="18"/>
  <c r="Q10" i="18"/>
  <c r="J10" i="18"/>
  <c r="Z7" i="18"/>
  <c r="F7" i="18"/>
  <c r="Z5" i="18"/>
  <c r="R5" i="18"/>
  <c r="F5" i="18"/>
  <c r="Z100" i="22" l="1"/>
  <c r="AA100" i="22" s="1"/>
  <c r="N111" i="5"/>
  <c r="N99" i="5"/>
  <c r="N87" i="5"/>
  <c r="N75" i="5"/>
  <c r="Z83" i="22"/>
  <c r="AA83" i="22" s="1"/>
  <c r="N113" i="5"/>
  <c r="N101" i="5"/>
  <c r="N89" i="5"/>
  <c r="N77" i="5"/>
  <c r="Z88" i="22"/>
  <c r="AA88" i="22" s="1"/>
  <c r="Z106" i="22"/>
  <c r="AA106" i="22" s="1"/>
  <c r="Z29" i="22"/>
  <c r="AA29" i="22" s="1"/>
  <c r="Z39" i="22"/>
  <c r="AA39" i="22" s="1"/>
  <c r="Z40" i="22"/>
  <c r="AA40" i="22" s="1"/>
  <c r="Z45" i="22"/>
  <c r="AA45" i="22" s="1"/>
  <c r="Z59" i="22"/>
  <c r="AA59" i="22" s="1"/>
  <c r="Z63" i="22"/>
  <c r="AA63" i="22" s="1"/>
  <c r="Z56" i="22"/>
  <c r="AA56" i="22" s="1"/>
  <c r="Z62" i="22"/>
  <c r="AA62" i="22" s="1"/>
  <c r="Z92" i="20"/>
  <c r="AA92" i="20" s="1"/>
  <c r="Z83" i="20"/>
  <c r="AA83" i="20" s="1"/>
  <c r="Z107" i="20"/>
  <c r="AA107" i="20" s="1"/>
  <c r="Z93" i="20"/>
  <c r="AA93" i="20" s="1"/>
  <c r="Z71" i="20"/>
  <c r="AA71" i="20" s="1"/>
  <c r="Z70" i="20"/>
  <c r="AA70" i="20" s="1"/>
  <c r="Z40" i="20"/>
  <c r="AA40" i="20" s="1"/>
  <c r="Z48" i="20"/>
  <c r="AA48" i="20" s="1"/>
  <c r="Z56" i="20"/>
  <c r="AA56" i="20" s="1"/>
  <c r="Z26" i="20"/>
  <c r="AA26" i="20" s="1"/>
  <c r="Z36" i="20"/>
  <c r="AA36" i="20" s="1"/>
  <c r="Z33" i="20"/>
  <c r="AA33" i="20" s="1"/>
  <c r="Z44" i="20"/>
  <c r="AA44" i="20" s="1"/>
  <c r="Z60" i="20"/>
  <c r="AA60" i="20" s="1"/>
  <c r="Z38" i="20"/>
  <c r="AA38" i="20" s="1"/>
  <c r="Z52" i="20"/>
  <c r="AA52" i="20" s="1"/>
  <c r="Z90" i="19"/>
  <c r="AA90" i="19" s="1"/>
  <c r="Z102" i="19"/>
  <c r="AA102" i="19" s="1"/>
  <c r="Z73" i="19"/>
  <c r="AA73" i="19" s="1"/>
  <c r="Z83" i="19"/>
  <c r="AA83" i="19" s="1"/>
  <c r="K63" i="5"/>
  <c r="K51" i="5"/>
  <c r="K39" i="5"/>
  <c r="K27" i="5"/>
  <c r="Z110" i="19"/>
  <c r="AA110" i="19" s="1"/>
  <c r="Z79" i="19"/>
  <c r="AA79" i="19" s="1"/>
  <c r="Z20" i="19"/>
  <c r="AA20" i="19" s="1"/>
  <c r="Z38" i="19"/>
  <c r="AA38" i="19" s="1"/>
  <c r="Z62" i="19"/>
  <c r="AA62" i="19" s="1"/>
  <c r="Z30" i="19"/>
  <c r="AA30" i="19" s="1"/>
  <c r="Z41" i="19"/>
  <c r="AA41" i="19" s="1"/>
  <c r="Z24" i="19"/>
  <c r="AA24" i="19" s="1"/>
  <c r="Z32" i="19"/>
  <c r="AA32" i="19" s="1"/>
  <c r="Z46" i="19"/>
  <c r="AA46" i="19" s="1"/>
  <c r="K36" i="5"/>
  <c r="K24" i="5"/>
  <c r="Z66" i="19"/>
  <c r="AA66" i="19" s="1"/>
  <c r="Z23" i="19"/>
  <c r="AA23" i="19" s="1"/>
  <c r="Z34" i="19"/>
  <c r="AA34" i="19" s="1"/>
  <c r="Z36" i="19"/>
  <c r="AA36" i="19" s="1"/>
  <c r="Z28" i="19"/>
  <c r="AA28" i="19" s="1"/>
  <c r="Z117" i="18"/>
  <c r="AA117" i="18" s="1"/>
  <c r="Z69" i="18"/>
  <c r="AA69" i="18" s="1"/>
  <c r="Z92" i="18"/>
  <c r="AA92" i="18" s="1"/>
  <c r="Z97" i="18"/>
  <c r="AA97" i="18" s="1"/>
  <c r="Z85" i="18"/>
  <c r="AA85" i="18" s="1"/>
  <c r="Z116" i="18"/>
  <c r="AA116" i="18" s="1"/>
  <c r="Z93" i="18"/>
  <c r="AA93" i="18" s="1"/>
  <c r="Z70" i="18"/>
  <c r="AA70" i="18" s="1"/>
  <c r="Z72" i="18"/>
  <c r="AA72" i="18" s="1"/>
  <c r="Z81" i="18"/>
  <c r="AA81" i="18" s="1"/>
  <c r="Z80" i="18"/>
  <c r="AA80" i="18" s="1"/>
  <c r="Z94" i="18"/>
  <c r="AA94" i="18" s="1"/>
  <c r="Z77" i="18"/>
  <c r="AA77" i="18" s="1"/>
  <c r="Z99" i="18"/>
  <c r="AA99" i="18" s="1"/>
  <c r="Z113" i="18"/>
  <c r="AA113" i="18" s="1"/>
  <c r="Z118" i="18"/>
  <c r="AA118" i="18" s="1"/>
  <c r="Z76" i="18"/>
  <c r="AA76" i="18" s="1"/>
  <c r="Z22" i="18"/>
  <c r="AA22" i="18" s="1"/>
  <c r="Z25" i="18"/>
  <c r="AA25" i="18" s="1"/>
  <c r="Z64" i="18"/>
  <c r="AA64" i="18" s="1"/>
  <c r="Z53" i="18"/>
  <c r="AA53" i="18" s="1"/>
  <c r="K21" i="5"/>
  <c r="Z24" i="18"/>
  <c r="AA24" i="18" s="1"/>
  <c r="Z55" i="18"/>
  <c r="AA55" i="18" s="1"/>
  <c r="Z63" i="18"/>
  <c r="AA63" i="18" s="1"/>
  <c r="Z49" i="18"/>
  <c r="AA49" i="18" s="1"/>
  <c r="Z36" i="18"/>
  <c r="AA36" i="18" s="1"/>
  <c r="K90" i="5"/>
  <c r="Z46" i="18"/>
  <c r="AA46" i="18" s="1"/>
  <c r="Z54" i="18"/>
  <c r="AA54" i="18" s="1"/>
  <c r="R20" i="22"/>
  <c r="S20" i="22" s="1"/>
  <c r="N61" i="5"/>
  <c r="N49" i="5"/>
  <c r="N37" i="5"/>
  <c r="N25" i="5"/>
  <c r="Z37" i="22"/>
  <c r="AA37" i="22" s="1"/>
  <c r="Z43" i="22"/>
  <c r="AA43" i="22" s="1"/>
  <c r="Z72" i="22"/>
  <c r="AA72" i="22" s="1"/>
  <c r="Z24" i="22"/>
  <c r="AA24" i="22" s="1"/>
  <c r="Z30" i="22"/>
  <c r="AA30" i="22" s="1"/>
  <c r="Z74" i="22"/>
  <c r="AA74" i="22" s="1"/>
  <c r="Z80" i="22"/>
  <c r="AA80" i="22" s="1"/>
  <c r="Z91" i="22"/>
  <c r="AA91" i="22" s="1"/>
  <c r="Z95" i="22"/>
  <c r="AA95" i="22" s="1"/>
  <c r="Z23" i="22"/>
  <c r="AA23" i="22" s="1"/>
  <c r="Z54" i="22"/>
  <c r="AA54" i="22" s="1"/>
  <c r="Z107" i="22"/>
  <c r="AA107" i="22" s="1"/>
  <c r="Z116" i="22"/>
  <c r="AA116" i="22" s="1"/>
  <c r="Z18" i="22"/>
  <c r="AA18" i="22" s="1"/>
  <c r="Z20" i="22"/>
  <c r="AA20" i="22" s="1"/>
  <c r="Z26" i="22"/>
  <c r="AA26" i="22" s="1"/>
  <c r="Z33" i="22"/>
  <c r="AA33" i="22" s="1"/>
  <c r="Z48" i="22"/>
  <c r="AA48" i="22" s="1"/>
  <c r="Z51" i="22"/>
  <c r="AA51" i="22" s="1"/>
  <c r="Z112" i="22"/>
  <c r="AA112" i="22" s="1"/>
  <c r="Z104" i="22"/>
  <c r="AA104" i="22" s="1"/>
  <c r="Z118" i="22"/>
  <c r="AA118" i="22" s="1"/>
  <c r="Z85" i="22"/>
  <c r="AA85" i="22" s="1"/>
  <c r="Z61" i="22"/>
  <c r="AA61" i="22" s="1"/>
  <c r="Z76" i="22"/>
  <c r="AA76" i="22" s="1"/>
  <c r="Z79" i="22"/>
  <c r="AA79" i="22" s="1"/>
  <c r="Z81" i="22"/>
  <c r="AA81" i="22" s="1"/>
  <c r="Z114" i="22"/>
  <c r="AA114" i="22" s="1"/>
  <c r="Z32" i="22"/>
  <c r="AA32" i="22" s="1"/>
  <c r="Z35" i="22"/>
  <c r="AA35" i="22" s="1"/>
  <c r="Z36" i="22"/>
  <c r="AA36" i="22" s="1"/>
  <c r="Z38" i="22"/>
  <c r="AA38" i="22" s="1"/>
  <c r="Z41" i="22"/>
  <c r="AA41" i="22" s="1"/>
  <c r="Z67" i="22"/>
  <c r="AA67" i="22" s="1"/>
  <c r="Z55" i="22"/>
  <c r="AA55" i="22" s="1"/>
  <c r="Z19" i="22"/>
  <c r="AA19" i="22" s="1"/>
  <c r="Z28" i="22"/>
  <c r="AA28" i="22" s="1"/>
  <c r="Z70" i="22"/>
  <c r="AA70" i="22" s="1"/>
  <c r="Z78" i="22"/>
  <c r="AA78" i="22" s="1"/>
  <c r="Z86" i="22"/>
  <c r="AA86" i="22" s="1"/>
  <c r="Z109" i="22"/>
  <c r="AA109" i="22" s="1"/>
  <c r="Z21" i="22"/>
  <c r="AA21" i="22" s="1"/>
  <c r="Z31" i="22"/>
  <c r="AA31" i="22" s="1"/>
  <c r="Z57" i="22"/>
  <c r="AA57" i="22" s="1"/>
  <c r="Z105" i="22"/>
  <c r="AA105" i="22" s="1"/>
  <c r="Z113" i="22"/>
  <c r="AA113" i="22" s="1"/>
  <c r="R19" i="22"/>
  <c r="S19" i="22" s="1"/>
  <c r="R18" i="22"/>
  <c r="S18" i="22" s="1"/>
  <c r="L18" i="22"/>
  <c r="M18" i="22" s="1"/>
  <c r="L19" i="22"/>
  <c r="M19" i="22" s="1"/>
  <c r="N108" i="5"/>
  <c r="N96" i="5"/>
  <c r="N84" i="5"/>
  <c r="N64" i="5"/>
  <c r="N52" i="5"/>
  <c r="N40" i="5"/>
  <c r="N28" i="5"/>
  <c r="N62" i="5"/>
  <c r="N104" i="5"/>
  <c r="N92" i="5"/>
  <c r="N80" i="5"/>
  <c r="Z18" i="20"/>
  <c r="AA18" i="20" s="1"/>
  <c r="Z28" i="20"/>
  <c r="AA28" i="20" s="1"/>
  <c r="Z53" i="20"/>
  <c r="AA53" i="20" s="1"/>
  <c r="Z63" i="20"/>
  <c r="AA63" i="20" s="1"/>
  <c r="Z95" i="20"/>
  <c r="AA95" i="20" s="1"/>
  <c r="Z112" i="20"/>
  <c r="AA112" i="20" s="1"/>
  <c r="Z47" i="20"/>
  <c r="AA47" i="20" s="1"/>
  <c r="Z78" i="20"/>
  <c r="AA78" i="20" s="1"/>
  <c r="Z86" i="20"/>
  <c r="AA86" i="20" s="1"/>
  <c r="Z55" i="20"/>
  <c r="AA55" i="20" s="1"/>
  <c r="Z24" i="20"/>
  <c r="AA24" i="20" s="1"/>
  <c r="Z88" i="20"/>
  <c r="AA88" i="20" s="1"/>
  <c r="Z91" i="20"/>
  <c r="AA91" i="20" s="1"/>
  <c r="Z100" i="20"/>
  <c r="AA100" i="20" s="1"/>
  <c r="Z105" i="20"/>
  <c r="AA105" i="20" s="1"/>
  <c r="Z46" i="20"/>
  <c r="AA46" i="20" s="1"/>
  <c r="Z49" i="20"/>
  <c r="AA49" i="20" s="1"/>
  <c r="Z80" i="20"/>
  <c r="AA80" i="20" s="1"/>
  <c r="Z85" i="20"/>
  <c r="AA85" i="20" s="1"/>
  <c r="Z102" i="20"/>
  <c r="AA102" i="20" s="1"/>
  <c r="Z19" i="20"/>
  <c r="AA19" i="20" s="1"/>
  <c r="Z29" i="20"/>
  <c r="AA29" i="20" s="1"/>
  <c r="Z41" i="20"/>
  <c r="AA41" i="20" s="1"/>
  <c r="Z51" i="20"/>
  <c r="AA51" i="20" s="1"/>
  <c r="Z79" i="20"/>
  <c r="AA79" i="20" s="1"/>
  <c r="Z82" i="20"/>
  <c r="AA82" i="20" s="1"/>
  <c r="Z90" i="20"/>
  <c r="AA90" i="20" s="1"/>
  <c r="Z96" i="20"/>
  <c r="AA96" i="20" s="1"/>
  <c r="Z110" i="20"/>
  <c r="AA110" i="20" s="1"/>
  <c r="Z32" i="20"/>
  <c r="AA32" i="20" s="1"/>
  <c r="Z59" i="20"/>
  <c r="AA59" i="20" s="1"/>
  <c r="Z87" i="20"/>
  <c r="AA87" i="20" s="1"/>
  <c r="Z23" i="20"/>
  <c r="AA23" i="20" s="1"/>
  <c r="Z43" i="20"/>
  <c r="AA43" i="20" s="1"/>
  <c r="Z64" i="20"/>
  <c r="AA64" i="20" s="1"/>
  <c r="Z67" i="20"/>
  <c r="AA67" i="20" s="1"/>
  <c r="Z72" i="20"/>
  <c r="AA72" i="20" s="1"/>
  <c r="Z76" i="20"/>
  <c r="AA76" i="20" s="1"/>
  <c r="Z84" i="20"/>
  <c r="AA84" i="20" s="1"/>
  <c r="Z116" i="20"/>
  <c r="AA116" i="20" s="1"/>
  <c r="Z118" i="20"/>
  <c r="AA118" i="20" s="1"/>
  <c r="Z25" i="20"/>
  <c r="AA25" i="20" s="1"/>
  <c r="Z34" i="20"/>
  <c r="AA34" i="20" s="1"/>
  <c r="Z37" i="20"/>
  <c r="AA37" i="20" s="1"/>
  <c r="Z42" i="20"/>
  <c r="AA42" i="20" s="1"/>
  <c r="Z45" i="20"/>
  <c r="AA45" i="20" s="1"/>
  <c r="Z50" i="20"/>
  <c r="AA50" i="20" s="1"/>
  <c r="Z66" i="20"/>
  <c r="AA66" i="20" s="1"/>
  <c r="Z74" i="20"/>
  <c r="AA74" i="20" s="1"/>
  <c r="Z81" i="20"/>
  <c r="AA81" i="20" s="1"/>
  <c r="Z98" i="20"/>
  <c r="AA98" i="20" s="1"/>
  <c r="Z101" i="20"/>
  <c r="AA101" i="20" s="1"/>
  <c r="Z104" i="20"/>
  <c r="AA104" i="20" s="1"/>
  <c r="Z115" i="20"/>
  <c r="AA115" i="20" s="1"/>
  <c r="R70" i="20"/>
  <c r="S70" i="20" s="1"/>
  <c r="R18" i="20"/>
  <c r="S18" i="20" s="1"/>
  <c r="R20" i="20"/>
  <c r="S20" i="20" s="1"/>
  <c r="L20" i="20"/>
  <c r="M20" i="20" s="1"/>
  <c r="L71" i="20"/>
  <c r="M71" i="20" s="1"/>
  <c r="L19" i="20"/>
  <c r="M19" i="20" s="1"/>
  <c r="N56" i="5"/>
  <c r="N44" i="5"/>
  <c r="N32" i="5"/>
  <c r="L18" i="19"/>
  <c r="M18" i="19" s="1"/>
  <c r="K30" i="5"/>
  <c r="K28" i="5"/>
  <c r="Z53" i="19"/>
  <c r="AA53" i="19" s="1"/>
  <c r="Z115" i="19"/>
  <c r="AA115" i="19" s="1"/>
  <c r="Z117" i="19"/>
  <c r="AA117" i="19" s="1"/>
  <c r="Z88" i="19"/>
  <c r="AA88" i="19" s="1"/>
  <c r="Z96" i="19"/>
  <c r="AA96" i="19" s="1"/>
  <c r="Z103" i="19"/>
  <c r="AA103" i="19" s="1"/>
  <c r="Z27" i="19"/>
  <c r="AA27" i="19" s="1"/>
  <c r="Z37" i="19"/>
  <c r="AA37" i="19" s="1"/>
  <c r="Z40" i="19"/>
  <c r="AA40" i="19" s="1"/>
  <c r="Z43" i="19"/>
  <c r="AA43" i="19" s="1"/>
  <c r="Z72" i="19"/>
  <c r="AA72" i="19" s="1"/>
  <c r="Z80" i="19"/>
  <c r="AA80" i="19" s="1"/>
  <c r="Z108" i="19"/>
  <c r="AA108" i="19" s="1"/>
  <c r="Z19" i="19"/>
  <c r="AA19" i="19" s="1"/>
  <c r="K58" i="5"/>
  <c r="K46" i="5"/>
  <c r="K34" i="5"/>
  <c r="K22" i="5"/>
  <c r="Z82" i="19"/>
  <c r="AA82" i="19" s="1"/>
  <c r="Z114" i="19"/>
  <c r="AA114" i="19" s="1"/>
  <c r="Z61" i="19"/>
  <c r="AA61" i="19" s="1"/>
  <c r="Z87" i="19"/>
  <c r="AA87" i="19" s="1"/>
  <c r="Z107" i="19"/>
  <c r="AA107" i="19" s="1"/>
  <c r="Z112" i="19"/>
  <c r="AA112" i="19" s="1"/>
  <c r="Z42" i="19"/>
  <c r="AA42" i="19" s="1"/>
  <c r="Z45" i="19"/>
  <c r="AA45" i="19" s="1"/>
  <c r="Z55" i="19"/>
  <c r="AA55" i="19" s="1"/>
  <c r="Z100" i="19"/>
  <c r="AA100" i="19" s="1"/>
  <c r="Z118" i="19"/>
  <c r="AA118" i="19" s="1"/>
  <c r="Z26" i="19"/>
  <c r="AA26" i="19" s="1"/>
  <c r="Z48" i="19"/>
  <c r="AA48" i="19" s="1"/>
  <c r="Z57" i="19"/>
  <c r="AA57" i="19" s="1"/>
  <c r="Z76" i="19"/>
  <c r="AA76" i="19" s="1"/>
  <c r="Z92" i="19"/>
  <c r="AA92" i="19" s="1"/>
  <c r="Z18" i="19"/>
  <c r="AA18" i="19" s="1"/>
  <c r="Z70" i="19"/>
  <c r="AA70" i="19" s="1"/>
  <c r="Z78" i="19"/>
  <c r="AA78" i="19" s="1"/>
  <c r="Z84" i="19"/>
  <c r="AA84" i="19" s="1"/>
  <c r="Z94" i="19"/>
  <c r="AA94" i="19" s="1"/>
  <c r="Z99" i="19"/>
  <c r="AA99" i="19" s="1"/>
  <c r="Z104" i="19"/>
  <c r="AA104" i="19" s="1"/>
  <c r="Z111" i="19"/>
  <c r="AA111" i="19" s="1"/>
  <c r="Z31" i="19"/>
  <c r="AA31" i="19" s="1"/>
  <c r="Z35" i="19"/>
  <c r="AA35" i="19" s="1"/>
  <c r="Z86" i="19"/>
  <c r="AA86" i="19" s="1"/>
  <c r="Z113" i="19"/>
  <c r="AA113" i="19" s="1"/>
  <c r="K60" i="5"/>
  <c r="K48" i="5"/>
  <c r="K109" i="5"/>
  <c r="K57" i="5"/>
  <c r="K45" i="5"/>
  <c r="K33" i="5"/>
  <c r="R19" i="19"/>
  <c r="S19" i="19" s="1"/>
  <c r="K55" i="5"/>
  <c r="K43" i="5"/>
  <c r="K31" i="5"/>
  <c r="K95" i="5"/>
  <c r="K112" i="5"/>
  <c r="K106" i="5"/>
  <c r="R18" i="19"/>
  <c r="S18" i="19" s="1"/>
  <c r="R20" i="19"/>
  <c r="S20" i="19" s="1"/>
  <c r="K105" i="5"/>
  <c r="K93" i="5"/>
  <c r="L19" i="19"/>
  <c r="M19" i="19" s="1"/>
  <c r="K86" i="5"/>
  <c r="K80" i="5"/>
  <c r="K74" i="5"/>
  <c r="K79" i="5"/>
  <c r="K114" i="5"/>
  <c r="K54" i="5"/>
  <c r="K42" i="5"/>
  <c r="L20" i="19"/>
  <c r="M20" i="19" s="1"/>
  <c r="K89" i="5"/>
  <c r="K77" i="5"/>
  <c r="K64" i="5"/>
  <c r="K52" i="5"/>
  <c r="K40" i="5"/>
  <c r="L71" i="18"/>
  <c r="M71" i="18" s="1"/>
  <c r="R70" i="18"/>
  <c r="S70" i="18" s="1"/>
  <c r="Z23" i="18"/>
  <c r="AA23" i="18" s="1"/>
  <c r="Z33" i="18"/>
  <c r="AA33" i="18" s="1"/>
  <c r="Z75" i="18"/>
  <c r="AA75" i="18" s="1"/>
  <c r="Z86" i="18"/>
  <c r="AA86" i="18" s="1"/>
  <c r="Z102" i="18"/>
  <c r="AA102" i="18" s="1"/>
  <c r="Z109" i="18"/>
  <c r="AA109" i="18" s="1"/>
  <c r="Z84" i="18"/>
  <c r="AA84" i="18" s="1"/>
  <c r="Z96" i="18"/>
  <c r="AA96" i="18" s="1"/>
  <c r="Z111" i="18"/>
  <c r="AA111" i="18" s="1"/>
  <c r="Z29" i="18"/>
  <c r="AA29" i="18" s="1"/>
  <c r="Z90" i="18"/>
  <c r="AA90" i="18" s="1"/>
  <c r="Z95" i="18"/>
  <c r="AA95" i="18" s="1"/>
  <c r="Z18" i="18"/>
  <c r="AA18" i="18" s="1"/>
  <c r="Z38" i="18"/>
  <c r="AA38" i="18" s="1"/>
  <c r="Z59" i="18"/>
  <c r="AA59" i="18" s="1"/>
  <c r="Z66" i="18"/>
  <c r="AA66" i="18" s="1"/>
  <c r="Z67" i="18"/>
  <c r="AA67" i="18" s="1"/>
  <c r="Z88" i="18"/>
  <c r="AA88" i="18" s="1"/>
  <c r="Z98" i="18"/>
  <c r="AA98" i="18" s="1"/>
  <c r="Z79" i="18"/>
  <c r="AA79" i="18" s="1"/>
  <c r="Z101" i="18"/>
  <c r="AA101" i="18" s="1"/>
  <c r="Z104" i="18"/>
  <c r="AA104" i="18" s="1"/>
  <c r="Z110" i="18"/>
  <c r="AA110" i="18" s="1"/>
  <c r="Z28" i="18"/>
  <c r="AA28" i="18" s="1"/>
  <c r="Z31" i="18"/>
  <c r="AA31" i="18" s="1"/>
  <c r="Z61" i="18"/>
  <c r="AA61" i="18" s="1"/>
  <c r="Z74" i="18"/>
  <c r="AA74" i="18" s="1"/>
  <c r="Z82" i="18"/>
  <c r="AA82" i="18" s="1"/>
  <c r="Z107" i="18"/>
  <c r="AA107" i="18" s="1"/>
  <c r="Z115" i="18"/>
  <c r="AA115" i="18" s="1"/>
  <c r="Z27" i="18"/>
  <c r="AA27" i="18" s="1"/>
  <c r="Z37" i="18"/>
  <c r="AA37" i="18" s="1"/>
  <c r="Z40" i="18"/>
  <c r="AA40" i="18" s="1"/>
  <c r="Z103" i="18"/>
  <c r="AA103" i="18" s="1"/>
  <c r="Z19" i="18"/>
  <c r="AA19" i="18" s="1"/>
  <c r="Z21" i="18"/>
  <c r="AA21" i="18" s="1"/>
  <c r="Z30" i="18"/>
  <c r="AA30" i="18" s="1"/>
  <c r="Z91" i="18"/>
  <c r="AA91" i="18" s="1"/>
  <c r="Z106" i="18"/>
  <c r="AA106" i="18" s="1"/>
  <c r="Z112" i="18"/>
  <c r="AA112" i="18" s="1"/>
  <c r="Z60" i="18"/>
  <c r="AA60" i="18" s="1"/>
  <c r="Z78" i="18"/>
  <c r="AA78" i="18" s="1"/>
  <c r="Z100" i="18"/>
  <c r="AA100" i="18" s="1"/>
  <c r="Z20" i="18"/>
  <c r="AA20" i="18" s="1"/>
  <c r="R19" i="18"/>
  <c r="S19" i="18" s="1"/>
  <c r="K59" i="5"/>
  <c r="K47" i="5"/>
  <c r="K35" i="5"/>
  <c r="K23" i="5"/>
  <c r="K110" i="5"/>
  <c r="K81" i="5"/>
  <c r="K75" i="5"/>
  <c r="AB76" i="18"/>
  <c r="K98" i="5"/>
  <c r="AD75" i="22"/>
  <c r="N110" i="5"/>
  <c r="N98" i="5"/>
  <c r="N86" i="5"/>
  <c r="N74" i="5"/>
  <c r="K62" i="5"/>
  <c r="K50" i="5"/>
  <c r="K38" i="5"/>
  <c r="K26" i="5"/>
  <c r="K97" i="5"/>
  <c r="K91" i="5"/>
  <c r="AB71" i="20"/>
  <c r="AB74" i="20"/>
  <c r="AB74" i="22"/>
  <c r="N58" i="5"/>
  <c r="N46" i="5"/>
  <c r="N34" i="5"/>
  <c r="N22" i="5"/>
  <c r="N109" i="5"/>
  <c r="N97" i="5"/>
  <c r="N85" i="5"/>
  <c r="AB75" i="18"/>
  <c r="K61" i="5"/>
  <c r="K49" i="5"/>
  <c r="K37" i="5"/>
  <c r="K25" i="5"/>
  <c r="AD75" i="18"/>
  <c r="AC74" i="19"/>
  <c r="K56" i="5"/>
  <c r="K44" i="5"/>
  <c r="K32" i="5"/>
  <c r="K102" i="5"/>
  <c r="K96" i="5"/>
  <c r="N107" i="5"/>
  <c r="N95" i="5"/>
  <c r="N83" i="5"/>
  <c r="K113" i="5"/>
  <c r="K107" i="5"/>
  <c r="K78" i="5"/>
  <c r="AC76" i="20"/>
  <c r="N55" i="5"/>
  <c r="N43" i="5"/>
  <c r="N31" i="5"/>
  <c r="N106" i="5"/>
  <c r="N94" i="5"/>
  <c r="N82" i="5"/>
  <c r="AD76" i="20"/>
  <c r="N54" i="5"/>
  <c r="N42" i="5"/>
  <c r="N30" i="5"/>
  <c r="N105" i="5"/>
  <c r="N93" i="5"/>
  <c r="N81" i="5"/>
  <c r="AC76" i="19"/>
  <c r="K53" i="5"/>
  <c r="K41" i="5"/>
  <c r="K29" i="5"/>
  <c r="N53" i="5"/>
  <c r="N41" i="5"/>
  <c r="N29" i="5"/>
  <c r="AC74" i="18"/>
  <c r="K94" i="5"/>
  <c r="N112" i="5"/>
  <c r="N100" i="5"/>
  <c r="N88" i="5"/>
  <c r="N76" i="5"/>
  <c r="K82" i="5"/>
  <c r="AB75" i="20"/>
  <c r="K103" i="5"/>
  <c r="K87" i="5"/>
  <c r="K108" i="5"/>
  <c r="K92" i="5"/>
  <c r="K76" i="5"/>
  <c r="AC23" i="20"/>
  <c r="AD23" i="20"/>
  <c r="K101" i="5"/>
  <c r="K85" i="5"/>
  <c r="K111" i="5"/>
  <c r="K100" i="5"/>
  <c r="K84" i="5"/>
  <c r="AC23" i="18"/>
  <c r="K115" i="5"/>
  <c r="K99" i="5"/>
  <c r="K83" i="5"/>
  <c r="AD23" i="18"/>
  <c r="AC23" i="19"/>
  <c r="K104" i="5"/>
  <c r="K88" i="5"/>
  <c r="AB70" i="22"/>
  <c r="AC70" i="22" s="1"/>
  <c r="AD70" i="22" s="1"/>
  <c r="AB22" i="22"/>
  <c r="AC22" i="22" s="1"/>
  <c r="AD22" i="22" s="1"/>
  <c r="AB72" i="22"/>
  <c r="AC72" i="22" s="1"/>
  <c r="AD72" i="22" s="1"/>
  <c r="AC77" i="22"/>
  <c r="AD97" i="22"/>
  <c r="AD99" i="22"/>
  <c r="AC18" i="22"/>
  <c r="AC26" i="22"/>
  <c r="AC30" i="22"/>
  <c r="AD40" i="22"/>
  <c r="AB41" i="22"/>
  <c r="AD52" i="22"/>
  <c r="AB53" i="22"/>
  <c r="AD64" i="22"/>
  <c r="AB65" i="22"/>
  <c r="AD77" i="22"/>
  <c r="AB78" i="22"/>
  <c r="Z94" i="22"/>
  <c r="AA94" i="22" s="1"/>
  <c r="AD98" i="22"/>
  <c r="AC98" i="22"/>
  <c r="Z110" i="22"/>
  <c r="AA110" i="22" s="1"/>
  <c r="AD89" i="22"/>
  <c r="AD18" i="22"/>
  <c r="AD26" i="22"/>
  <c r="AD30" i="22"/>
  <c r="AC41" i="22"/>
  <c r="AC53" i="22"/>
  <c r="AC65" i="22"/>
  <c r="AC78" i="22"/>
  <c r="AB19" i="22"/>
  <c r="AC19" i="22" s="1"/>
  <c r="AD19" i="22" s="1"/>
  <c r="AB23" i="22"/>
  <c r="AB27" i="22"/>
  <c r="AB31" i="22"/>
  <c r="AB36" i="22"/>
  <c r="AB48" i="22"/>
  <c r="AB60" i="22"/>
  <c r="AB73" i="22"/>
  <c r="AC73" i="22" s="1"/>
  <c r="AD73" i="22" s="1"/>
  <c r="AB85" i="22"/>
  <c r="AB92" i="22"/>
  <c r="AC36" i="22"/>
  <c r="AC48" i="22"/>
  <c r="AC60" i="22"/>
  <c r="AC85" i="22"/>
  <c r="AC92" i="22"/>
  <c r="AD101" i="22"/>
  <c r="AC104" i="22"/>
  <c r="AB37" i="22"/>
  <c r="AB43" i="22"/>
  <c r="AB55" i="22"/>
  <c r="AB67" i="22"/>
  <c r="AB80" i="22"/>
  <c r="AD102" i="22"/>
  <c r="AC102" i="22"/>
  <c r="AC108" i="22"/>
  <c r="AC40" i="22"/>
  <c r="AB20" i="22"/>
  <c r="AC20" i="22" s="1"/>
  <c r="AD20" i="22" s="1"/>
  <c r="AB24" i="22"/>
  <c r="AB28" i="22"/>
  <c r="AB32" i="22"/>
  <c r="AC37" i="22"/>
  <c r="AC43" i="22"/>
  <c r="AC49" i="22"/>
  <c r="AC55" i="22"/>
  <c r="AC61" i="22"/>
  <c r="AC67" i="22"/>
  <c r="AC74" i="22"/>
  <c r="AC80" i="22"/>
  <c r="AC86" i="22"/>
  <c r="AB87" i="22"/>
  <c r="AD93" i="22"/>
  <c r="AC94" i="22"/>
  <c r="AB95" i="22"/>
  <c r="AD106" i="22"/>
  <c r="AC106" i="22"/>
  <c r="AC112" i="22"/>
  <c r="AB44" i="22"/>
  <c r="AB56" i="22"/>
  <c r="AB69" i="22"/>
  <c r="AC69" i="22" s="1"/>
  <c r="AD69" i="22" s="1"/>
  <c r="AB81" i="22"/>
  <c r="AC87" i="22"/>
  <c r="Z90" i="22"/>
  <c r="AA90" i="22" s="1"/>
  <c r="AC95" i="22"/>
  <c r="Z98" i="22"/>
  <c r="AA98" i="22" s="1"/>
  <c r="AD110" i="22"/>
  <c r="AC110" i="22"/>
  <c r="AC52" i="22"/>
  <c r="AC64" i="22"/>
  <c r="Z99" i="22"/>
  <c r="AA99" i="22" s="1"/>
  <c r="AD114" i="22"/>
  <c r="AC114" i="22"/>
  <c r="AB21" i="22"/>
  <c r="AB25" i="22"/>
  <c r="AB29" i="22"/>
  <c r="AB33" i="22"/>
  <c r="AB39" i="22"/>
  <c r="AB51" i="22"/>
  <c r="AB63" i="22"/>
  <c r="AB76" i="22"/>
  <c r="AB88" i="22"/>
  <c r="AB96" i="22"/>
  <c r="AC21" i="22"/>
  <c r="AD21" i="22" s="1"/>
  <c r="AC25" i="22"/>
  <c r="AC29" i="22"/>
  <c r="AC33" i="22"/>
  <c r="AB34" i="22"/>
  <c r="AC39" i="22"/>
  <c r="AC45" i="22"/>
  <c r="AB46" i="22"/>
  <c r="AC51" i="22"/>
  <c r="AC57" i="22"/>
  <c r="AB58" i="22"/>
  <c r="AC63" i="22"/>
  <c r="AB71" i="22"/>
  <c r="AC71" i="22" s="1"/>
  <c r="AD71" i="22" s="1"/>
  <c r="AC76" i="22"/>
  <c r="AC82" i="22"/>
  <c r="AB83" i="22"/>
  <c r="AC88" i="22"/>
  <c r="AC96" i="22"/>
  <c r="AB99" i="22"/>
  <c r="AB89" i="22"/>
  <c r="AB90" i="22"/>
  <c r="AB97" i="22"/>
  <c r="AB98" i="22"/>
  <c r="Z102" i="22"/>
  <c r="AA102" i="22" s="1"/>
  <c r="Z103" i="22"/>
  <c r="AA103" i="22" s="1"/>
  <c r="AB105" i="22"/>
  <c r="AB109" i="22"/>
  <c r="AB113" i="22"/>
  <c r="AB117" i="22"/>
  <c r="AB118" i="22"/>
  <c r="AC118" i="22"/>
  <c r="AC18" i="20"/>
  <c r="AD18" i="20" s="1"/>
  <c r="AB72" i="20"/>
  <c r="AC72" i="20" s="1"/>
  <c r="AD72" i="20" s="1"/>
  <c r="AC22" i="20"/>
  <c r="AD22" i="20" s="1"/>
  <c r="AC41" i="20"/>
  <c r="AC53" i="20"/>
  <c r="AC65" i="20"/>
  <c r="AC78" i="20"/>
  <c r="AC95" i="20"/>
  <c r="AD108" i="20"/>
  <c r="AB36" i="20"/>
  <c r="AB48" i="20"/>
  <c r="AB60" i="20"/>
  <c r="AB73" i="20"/>
  <c r="AB85" i="20"/>
  <c r="AD95" i="20"/>
  <c r="AB96" i="20"/>
  <c r="AD99" i="20"/>
  <c r="AC100" i="20"/>
  <c r="AD104" i="20"/>
  <c r="AC36" i="20"/>
  <c r="AC48" i="20"/>
  <c r="AC60" i="20"/>
  <c r="AC73" i="20"/>
  <c r="AD73" i="20" s="1"/>
  <c r="AC85" i="20"/>
  <c r="AC96" i="20"/>
  <c r="AB43" i="20"/>
  <c r="AB55" i="20"/>
  <c r="AB67" i="20"/>
  <c r="AB80" i="20"/>
  <c r="AB20" i="20"/>
  <c r="AC20" i="20" s="1"/>
  <c r="AD20" i="20" s="1"/>
  <c r="AB24" i="20"/>
  <c r="AB28" i="20"/>
  <c r="AB32" i="20"/>
  <c r="AC37" i="20"/>
  <c r="AC43" i="20"/>
  <c r="AC49" i="20"/>
  <c r="AC55" i="20"/>
  <c r="AC61" i="20"/>
  <c r="AC67" i="20"/>
  <c r="AC74" i="20"/>
  <c r="AC80" i="20"/>
  <c r="AC87" i="20"/>
  <c r="AC24" i="20"/>
  <c r="AC28" i="20"/>
  <c r="AC32" i="20"/>
  <c r="AC38" i="20"/>
  <c r="AC50" i="20"/>
  <c r="AC62" i="20"/>
  <c r="AC75" i="20"/>
  <c r="AC44" i="20"/>
  <c r="AC56" i="20"/>
  <c r="AC81" i="20"/>
  <c r="AC88" i="20"/>
  <c r="AB89" i="20"/>
  <c r="AB33" i="20"/>
  <c r="AB45" i="20"/>
  <c r="AB57" i="20"/>
  <c r="AB82" i="20"/>
  <c r="AC89" i="20"/>
  <c r="Z94" i="20"/>
  <c r="AA94" i="20" s="1"/>
  <c r="Z106" i="20"/>
  <c r="AA106" i="20" s="1"/>
  <c r="AC45" i="20"/>
  <c r="AC57" i="20"/>
  <c r="AC82" i="20"/>
  <c r="AD116" i="20"/>
  <c r="AC116" i="20"/>
  <c r="AC34" i="20"/>
  <c r="AC46" i="20"/>
  <c r="AC58" i="20"/>
  <c r="L70" i="20"/>
  <c r="M70" i="20" s="1"/>
  <c r="AB70" i="20" s="1"/>
  <c r="AC70" i="20" s="1"/>
  <c r="AD70" i="20" s="1"/>
  <c r="AC71" i="20"/>
  <c r="AD71" i="20" s="1"/>
  <c r="AC83" i="20"/>
  <c r="AC91" i="20"/>
  <c r="AB107" i="20"/>
  <c r="AB18" i="20"/>
  <c r="AB22" i="20"/>
  <c r="AB26" i="20"/>
  <c r="AB30" i="20"/>
  <c r="AC40" i="20"/>
  <c r="AC52" i="20"/>
  <c r="AC64" i="20"/>
  <c r="R69" i="20"/>
  <c r="S69" i="20" s="1"/>
  <c r="AB69" i="20" s="1"/>
  <c r="AC69" i="20" s="1"/>
  <c r="AD69" i="20" s="1"/>
  <c r="AC77" i="20"/>
  <c r="AB92" i="20"/>
  <c r="AB103" i="20"/>
  <c r="AC107" i="20"/>
  <c r="AB108" i="20"/>
  <c r="AC112" i="20"/>
  <c r="AB41" i="20"/>
  <c r="AB53" i="20"/>
  <c r="AB65" i="20"/>
  <c r="AB78" i="20"/>
  <c r="AB93" i="20"/>
  <c r="Z117" i="20"/>
  <c r="AA117" i="20" s="1"/>
  <c r="AB97" i="20"/>
  <c r="AB101" i="20"/>
  <c r="AB105" i="20"/>
  <c r="AB109" i="20"/>
  <c r="AB113" i="20"/>
  <c r="AB117" i="20"/>
  <c r="AB86" i="20"/>
  <c r="AB90" i="20"/>
  <c r="AB94" i="20"/>
  <c r="AB98" i="20"/>
  <c r="AB102" i="20"/>
  <c r="AB106" i="20"/>
  <c r="AB110" i="20"/>
  <c r="AB114" i="20"/>
  <c r="AB118" i="20"/>
  <c r="AC114" i="20"/>
  <c r="AC118" i="20"/>
  <c r="AB19" i="19"/>
  <c r="AC19" i="19" s="1"/>
  <c r="AD19" i="19" s="1"/>
  <c r="AD37" i="19"/>
  <c r="AD87" i="19"/>
  <c r="AC87" i="19"/>
  <c r="AB20" i="19"/>
  <c r="AC20" i="19" s="1"/>
  <c r="AD20" i="19" s="1"/>
  <c r="AB24" i="19"/>
  <c r="AB28" i="19"/>
  <c r="AB32" i="19"/>
  <c r="AB39" i="19"/>
  <c r="AB33" i="19"/>
  <c r="AB41" i="19"/>
  <c r="AB46" i="19"/>
  <c r="AD83" i="19"/>
  <c r="AC83" i="19"/>
  <c r="AD95" i="19"/>
  <c r="AC95" i="19"/>
  <c r="AB21" i="19"/>
  <c r="AC21" i="19" s="1"/>
  <c r="AD21" i="19" s="1"/>
  <c r="AB25" i="19"/>
  <c r="AB29" i="19"/>
  <c r="AC46" i="19"/>
  <c r="AD103" i="19"/>
  <c r="AC103" i="19"/>
  <c r="AD111" i="19"/>
  <c r="AC111" i="19"/>
  <c r="AD79" i="19"/>
  <c r="AC79" i="19"/>
  <c r="AB34" i="19"/>
  <c r="AB58" i="19"/>
  <c r="AB62" i="19"/>
  <c r="AB66" i="19"/>
  <c r="AB87" i="19"/>
  <c r="AB18" i="19"/>
  <c r="AB22" i="19"/>
  <c r="AB26" i="19"/>
  <c r="AB30" i="19"/>
  <c r="AD75" i="19"/>
  <c r="AC75" i="19"/>
  <c r="AD91" i="19"/>
  <c r="AC91" i="19"/>
  <c r="AC18" i="19"/>
  <c r="AD18" i="19" s="1"/>
  <c r="AC22" i="19"/>
  <c r="AD22" i="19" s="1"/>
  <c r="AC26" i="19"/>
  <c r="AC30" i="19"/>
  <c r="AB35" i="19"/>
  <c r="AC71" i="19"/>
  <c r="AD71" i="19" s="1"/>
  <c r="AD115" i="19"/>
  <c r="AC115" i="19"/>
  <c r="AC35" i="19"/>
  <c r="AB37" i="19"/>
  <c r="AB95" i="19"/>
  <c r="AD99" i="19"/>
  <c r="AC99" i="19"/>
  <c r="AB103" i="19"/>
  <c r="AD107" i="19"/>
  <c r="AC107" i="19"/>
  <c r="AB111" i="19"/>
  <c r="Z59" i="19"/>
  <c r="AA59" i="19" s="1"/>
  <c r="Z63" i="19"/>
  <c r="AA63" i="19" s="1"/>
  <c r="AB83" i="19"/>
  <c r="AB51" i="19"/>
  <c r="AB55" i="19"/>
  <c r="AB59" i="19"/>
  <c r="AB63" i="19"/>
  <c r="AB67" i="19"/>
  <c r="AB72" i="19"/>
  <c r="AC72" i="19" s="1"/>
  <c r="AD72" i="19" s="1"/>
  <c r="AB76" i="19"/>
  <c r="AB80" i="19"/>
  <c r="AB84" i="19"/>
  <c r="AB88" i="19"/>
  <c r="AB92" i="19"/>
  <c r="AB96" i="19"/>
  <c r="AB100" i="19"/>
  <c r="AB104" i="19"/>
  <c r="AB108" i="19"/>
  <c r="AB112" i="19"/>
  <c r="AB116" i="19"/>
  <c r="AB36" i="19"/>
  <c r="AB40" i="19"/>
  <c r="AB44" i="19"/>
  <c r="AB48" i="19"/>
  <c r="AB52" i="19"/>
  <c r="AB56" i="19"/>
  <c r="AB60" i="19"/>
  <c r="AB64" i="19"/>
  <c r="AB69" i="19"/>
  <c r="AC69" i="19" s="1"/>
  <c r="AD69" i="19" s="1"/>
  <c r="AB73" i="19"/>
  <c r="AC73" i="19" s="1"/>
  <c r="AD73" i="19" s="1"/>
  <c r="AB77" i="19"/>
  <c r="AB81" i="19"/>
  <c r="AB85" i="19"/>
  <c r="AB89" i="19"/>
  <c r="AB93" i="19"/>
  <c r="AB97" i="19"/>
  <c r="AB101" i="19"/>
  <c r="AB105" i="19"/>
  <c r="AB109" i="19"/>
  <c r="AB113" i="19"/>
  <c r="AB117" i="19"/>
  <c r="AC113" i="19"/>
  <c r="AC117" i="19"/>
  <c r="AB45" i="19"/>
  <c r="AB49" i="19"/>
  <c r="AB53" i="19"/>
  <c r="AB57" i="19"/>
  <c r="AB61" i="19"/>
  <c r="AB65" i="19"/>
  <c r="AB70" i="19"/>
  <c r="AC70" i="19" s="1"/>
  <c r="AD70" i="19" s="1"/>
  <c r="AB74" i="19"/>
  <c r="AB78" i="19"/>
  <c r="AB82" i="19"/>
  <c r="AB86" i="19"/>
  <c r="AB90" i="19"/>
  <c r="AB94" i="19"/>
  <c r="AB98" i="19"/>
  <c r="AB102" i="19"/>
  <c r="AB106" i="19"/>
  <c r="AB110" i="19"/>
  <c r="AB114" i="19"/>
  <c r="AB118" i="19"/>
  <c r="AC98" i="19"/>
  <c r="AC102" i="19"/>
  <c r="AC106" i="19"/>
  <c r="AC110" i="19"/>
  <c r="AC114" i="19"/>
  <c r="AC118" i="19"/>
  <c r="AB25" i="18"/>
  <c r="AC39" i="18"/>
  <c r="AD58" i="18"/>
  <c r="AC25" i="18"/>
  <c r="AC29" i="18"/>
  <c r="AC33" i="18"/>
  <c r="AB34" i="18"/>
  <c r="AB41" i="18"/>
  <c r="AB42" i="18"/>
  <c r="AB44" i="18"/>
  <c r="AB45" i="18"/>
  <c r="AB46" i="18"/>
  <c r="AB48" i="18"/>
  <c r="AB49" i="18"/>
  <c r="AB50" i="18"/>
  <c r="AB52" i="18"/>
  <c r="AB53" i="18"/>
  <c r="AB54" i="18"/>
  <c r="AB55" i="18"/>
  <c r="AC34" i="18"/>
  <c r="AC41" i="18"/>
  <c r="AB18" i="18"/>
  <c r="AC18" i="18" s="1"/>
  <c r="AD18" i="18" s="1"/>
  <c r="AB22" i="18"/>
  <c r="AC22" i="18" s="1"/>
  <c r="AD22" i="18" s="1"/>
  <c r="AB26" i="18"/>
  <c r="AB30" i="18"/>
  <c r="AC43" i="18"/>
  <c r="AC47" i="18"/>
  <c r="AB35" i="18"/>
  <c r="L70" i="18"/>
  <c r="M70" i="18" s="1"/>
  <c r="AC35" i="18"/>
  <c r="AB64" i="18"/>
  <c r="R71" i="18"/>
  <c r="S71" i="18" s="1"/>
  <c r="AB84" i="18"/>
  <c r="AB36" i="18"/>
  <c r="AC64" i="18"/>
  <c r="L69" i="18"/>
  <c r="M69" i="18" s="1"/>
  <c r="AB69" i="18" s="1"/>
  <c r="AC69" i="18" s="1"/>
  <c r="AD69" i="18" s="1"/>
  <c r="AC84" i="18"/>
  <c r="AD29" i="18"/>
  <c r="AC36" i="18"/>
  <c r="AB62" i="18"/>
  <c r="R69" i="18"/>
  <c r="S69" i="18" s="1"/>
  <c r="AD103" i="18"/>
  <c r="AB37" i="18"/>
  <c r="AB60" i="18"/>
  <c r="AC62" i="18"/>
  <c r="AB72" i="18"/>
  <c r="AB88" i="18"/>
  <c r="AB111" i="18"/>
  <c r="R20" i="18"/>
  <c r="S20" i="18" s="1"/>
  <c r="AB20" i="18" s="1"/>
  <c r="AC20" i="18" s="1"/>
  <c r="AD20" i="18" s="1"/>
  <c r="AB24" i="18"/>
  <c r="AB28" i="18"/>
  <c r="AB32" i="18"/>
  <c r="AC37" i="18"/>
  <c r="AC60" i="18"/>
  <c r="AB71" i="18"/>
  <c r="AC71" i="18" s="1"/>
  <c r="AD71" i="18" s="1"/>
  <c r="AC72" i="18"/>
  <c r="AD72" i="18" s="1"/>
  <c r="AB87" i="18"/>
  <c r="AC88" i="18"/>
  <c r="AD111" i="18"/>
  <c r="AB115" i="18"/>
  <c r="AB21" i="18"/>
  <c r="AC21" i="18" s="1"/>
  <c r="AD21" i="18" s="1"/>
  <c r="AB33" i="18"/>
  <c r="AB58" i="18"/>
  <c r="AB59" i="18"/>
  <c r="AC87" i="18"/>
  <c r="AD115" i="18"/>
  <c r="AB39" i="18"/>
  <c r="AB92" i="18"/>
  <c r="AB73" i="18"/>
  <c r="AB77" i="18"/>
  <c r="AB81" i="18"/>
  <c r="AB85" i="18"/>
  <c r="AB89" i="18"/>
  <c r="AB93" i="18"/>
  <c r="AB97" i="18"/>
  <c r="AB101" i="18"/>
  <c r="AB105" i="18"/>
  <c r="AB109" i="18"/>
  <c r="AB113" i="18"/>
  <c r="AB117" i="18"/>
  <c r="AC73" i="18"/>
  <c r="AD73" i="18" s="1"/>
  <c r="AC77" i="18"/>
  <c r="AC81" i="18"/>
  <c r="AC85" i="18"/>
  <c r="AC89" i="18"/>
  <c r="AC93" i="18"/>
  <c r="AC97" i="18"/>
  <c r="AC101" i="18"/>
  <c r="AC105" i="18"/>
  <c r="AC109" i="18"/>
  <c r="AC113" i="18"/>
  <c r="AC117" i="18"/>
  <c r="AB57" i="18"/>
  <c r="AB61" i="18"/>
  <c r="AB65" i="18"/>
  <c r="AB70" i="18"/>
  <c r="AC70" i="18" s="1"/>
  <c r="AD70" i="18" s="1"/>
  <c r="AB74" i="18"/>
  <c r="AB78" i="18"/>
  <c r="AB82" i="18"/>
  <c r="AB86" i="18"/>
  <c r="AB90" i="18"/>
  <c r="AB94" i="18"/>
  <c r="AB98" i="18"/>
  <c r="AB102" i="18"/>
  <c r="AB106" i="18"/>
  <c r="AB110" i="18"/>
  <c r="AB114" i="18"/>
  <c r="AB118" i="18"/>
  <c r="AC118" i="18"/>
  <c r="G74" i="5" l="1"/>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J10" i="5"/>
  <c r="J9" i="5"/>
  <c r="G5" i="5"/>
  <c r="Y118" i="15"/>
  <c r="X118" i="15"/>
  <c r="W118" i="15"/>
  <c r="Z118" i="15" s="1"/>
  <c r="AA118" i="15" s="1"/>
  <c r="Q118" i="15"/>
  <c r="R118" i="15" s="1"/>
  <c r="S118" i="15" s="1"/>
  <c r="K118" i="15"/>
  <c r="L118" i="15" s="1"/>
  <c r="M118" i="15" s="1"/>
  <c r="C118" i="15"/>
  <c r="AD118" i="15" s="1"/>
  <c r="Y117" i="15"/>
  <c r="X117" i="15"/>
  <c r="W117" i="15"/>
  <c r="Q117" i="15"/>
  <c r="R117" i="15" s="1"/>
  <c r="S117" i="15" s="1"/>
  <c r="K117" i="15"/>
  <c r="L117" i="15" s="1"/>
  <c r="M117" i="15" s="1"/>
  <c r="C117" i="15"/>
  <c r="AD117" i="15" s="1"/>
  <c r="Y116" i="15"/>
  <c r="X116" i="15"/>
  <c r="W116" i="15"/>
  <c r="Q116" i="15"/>
  <c r="R116" i="15" s="1"/>
  <c r="S116" i="15" s="1"/>
  <c r="K116" i="15"/>
  <c r="L116" i="15" s="1"/>
  <c r="M116" i="15" s="1"/>
  <c r="C116" i="15"/>
  <c r="AD116" i="15" s="1"/>
  <c r="Y115" i="15"/>
  <c r="X115" i="15"/>
  <c r="W115" i="15"/>
  <c r="Q115" i="15"/>
  <c r="R115" i="15" s="1"/>
  <c r="S115" i="15" s="1"/>
  <c r="K115" i="15"/>
  <c r="L115" i="15" s="1"/>
  <c r="M115" i="15" s="1"/>
  <c r="C115" i="15"/>
  <c r="AD115" i="15" s="1"/>
  <c r="Y114" i="15"/>
  <c r="X114" i="15"/>
  <c r="W114" i="15"/>
  <c r="Z114" i="15" s="1"/>
  <c r="AA114" i="15" s="1"/>
  <c r="Q114" i="15"/>
  <c r="R114" i="15" s="1"/>
  <c r="S114" i="15" s="1"/>
  <c r="L114" i="15"/>
  <c r="M114" i="15" s="1"/>
  <c r="K114" i="15"/>
  <c r="C114" i="15"/>
  <c r="AD114" i="15" s="1"/>
  <c r="AD113" i="15"/>
  <c r="Y113" i="15"/>
  <c r="X113" i="15"/>
  <c r="W113" i="15"/>
  <c r="R113" i="15"/>
  <c r="S113" i="15" s="1"/>
  <c r="Q113" i="15"/>
  <c r="L113" i="15"/>
  <c r="M113" i="15" s="1"/>
  <c r="K113" i="15"/>
  <c r="C113" i="15"/>
  <c r="AC113" i="15" s="1"/>
  <c r="Y112" i="15"/>
  <c r="X112" i="15"/>
  <c r="W112" i="15"/>
  <c r="R112" i="15"/>
  <c r="S112" i="15" s="1"/>
  <c r="Q112" i="15"/>
  <c r="K112" i="15"/>
  <c r="L112" i="15" s="1"/>
  <c r="M112" i="15" s="1"/>
  <c r="C112" i="15"/>
  <c r="AD112" i="15" s="1"/>
  <c r="Y111" i="15"/>
  <c r="X111" i="15"/>
  <c r="W111" i="15"/>
  <c r="Z111" i="15" s="1"/>
  <c r="AA111" i="15" s="1"/>
  <c r="Q111" i="15"/>
  <c r="R111" i="15" s="1"/>
  <c r="S111" i="15" s="1"/>
  <c r="K111" i="15"/>
  <c r="L111" i="15" s="1"/>
  <c r="M111" i="15" s="1"/>
  <c r="C111" i="15"/>
  <c r="AD111" i="15" s="1"/>
  <c r="AD110" i="15"/>
  <c r="Y110" i="15"/>
  <c r="X110" i="15"/>
  <c r="W110" i="15"/>
  <c r="Z110" i="15" s="1"/>
  <c r="AA110" i="15" s="1"/>
  <c r="Q110" i="15"/>
  <c r="R110" i="15" s="1"/>
  <c r="S110" i="15" s="1"/>
  <c r="L110" i="15"/>
  <c r="M110" i="15" s="1"/>
  <c r="K110" i="15"/>
  <c r="C110" i="15"/>
  <c r="AC110" i="15" s="1"/>
  <c r="AD109" i="15"/>
  <c r="Y109" i="15"/>
  <c r="X109" i="15"/>
  <c r="W109" i="15"/>
  <c r="R109" i="15"/>
  <c r="S109" i="15" s="1"/>
  <c r="Q109" i="15"/>
  <c r="L109" i="15"/>
  <c r="M109" i="15" s="1"/>
  <c r="K109" i="15"/>
  <c r="C109" i="15"/>
  <c r="AC109" i="15" s="1"/>
  <c r="Y108" i="15"/>
  <c r="X108" i="15"/>
  <c r="W108" i="15"/>
  <c r="R108" i="15"/>
  <c r="S108" i="15" s="1"/>
  <c r="Q108" i="15"/>
  <c r="K108" i="15"/>
  <c r="L108" i="15" s="1"/>
  <c r="M108" i="15" s="1"/>
  <c r="C108" i="15"/>
  <c r="AD108" i="15" s="1"/>
  <c r="Y107" i="15"/>
  <c r="X107" i="15"/>
  <c r="W107" i="15"/>
  <c r="Q107" i="15"/>
  <c r="R107" i="15" s="1"/>
  <c r="S107" i="15" s="1"/>
  <c r="K107" i="15"/>
  <c r="L107" i="15" s="1"/>
  <c r="M107" i="15" s="1"/>
  <c r="C107" i="15"/>
  <c r="AD107" i="15" s="1"/>
  <c r="AD106" i="15"/>
  <c r="Y106" i="15"/>
  <c r="X106" i="15"/>
  <c r="W106" i="15"/>
  <c r="Q106" i="15"/>
  <c r="R106" i="15" s="1"/>
  <c r="S106" i="15" s="1"/>
  <c r="L106" i="15"/>
  <c r="M106" i="15" s="1"/>
  <c r="K106" i="15"/>
  <c r="C106" i="15"/>
  <c r="AC106" i="15" s="1"/>
  <c r="AD105" i="15"/>
  <c r="Y105" i="15"/>
  <c r="X105" i="15"/>
  <c r="W105" i="15"/>
  <c r="R105" i="15"/>
  <c r="S105" i="15" s="1"/>
  <c r="Q105" i="15"/>
  <c r="L105" i="15"/>
  <c r="M105" i="15" s="1"/>
  <c r="K105" i="15"/>
  <c r="C105" i="15"/>
  <c r="AC105" i="15" s="1"/>
  <c r="Y104" i="15"/>
  <c r="X104" i="15"/>
  <c r="W104" i="15"/>
  <c r="R104" i="15"/>
  <c r="S104" i="15" s="1"/>
  <c r="Q104" i="15"/>
  <c r="K104" i="15"/>
  <c r="L104" i="15" s="1"/>
  <c r="M104" i="15" s="1"/>
  <c r="C104" i="15"/>
  <c r="AD104" i="15" s="1"/>
  <c r="Y103" i="15"/>
  <c r="X103" i="15"/>
  <c r="W103" i="15"/>
  <c r="Z103" i="15" s="1"/>
  <c r="AA103" i="15" s="1"/>
  <c r="Q103" i="15"/>
  <c r="R103" i="15" s="1"/>
  <c r="S103" i="15" s="1"/>
  <c r="K103" i="15"/>
  <c r="L103" i="15" s="1"/>
  <c r="M103" i="15" s="1"/>
  <c r="C103" i="15"/>
  <c r="AD103" i="15" s="1"/>
  <c r="AD102" i="15"/>
  <c r="Y102" i="15"/>
  <c r="X102" i="15"/>
  <c r="W102" i="15"/>
  <c r="Q102" i="15"/>
  <c r="R102" i="15" s="1"/>
  <c r="S102" i="15" s="1"/>
  <c r="L102" i="15"/>
  <c r="M102" i="15" s="1"/>
  <c r="K102" i="15"/>
  <c r="C102" i="15"/>
  <c r="AC102" i="15" s="1"/>
  <c r="AD101" i="15"/>
  <c r="AC101" i="15"/>
  <c r="Y101" i="15"/>
  <c r="X101" i="15"/>
  <c r="W101" i="15"/>
  <c r="R101" i="15"/>
  <c r="S101" i="15" s="1"/>
  <c r="Q101" i="15"/>
  <c r="L101" i="15"/>
  <c r="M101" i="15" s="1"/>
  <c r="K101" i="15"/>
  <c r="C101" i="15"/>
  <c r="AB101" i="15" s="1"/>
  <c r="Y100" i="15"/>
  <c r="X100" i="15"/>
  <c r="W100" i="15"/>
  <c r="R100" i="15"/>
  <c r="S100" i="15" s="1"/>
  <c r="Q100" i="15"/>
  <c r="K100" i="15"/>
  <c r="L100" i="15" s="1"/>
  <c r="M100" i="15" s="1"/>
  <c r="C100" i="15"/>
  <c r="AD100" i="15" s="1"/>
  <c r="AC99" i="15"/>
  <c r="Y99" i="15"/>
  <c r="X99" i="15"/>
  <c r="W99" i="15"/>
  <c r="Z99" i="15" s="1"/>
  <c r="AA99" i="15" s="1"/>
  <c r="Q99" i="15"/>
  <c r="R99" i="15" s="1"/>
  <c r="S99" i="15" s="1"/>
  <c r="K99" i="15"/>
  <c r="L99" i="15" s="1"/>
  <c r="M99" i="15" s="1"/>
  <c r="C99" i="15"/>
  <c r="AD99" i="15" s="1"/>
  <c r="AD98" i="15"/>
  <c r="Y98" i="15"/>
  <c r="X98" i="15"/>
  <c r="W98" i="15"/>
  <c r="Z98" i="15" s="1"/>
  <c r="AA98" i="15" s="1"/>
  <c r="Q98" i="15"/>
  <c r="R98" i="15" s="1"/>
  <c r="S98" i="15" s="1"/>
  <c r="L98" i="15"/>
  <c r="M98" i="15" s="1"/>
  <c r="K98" i="15"/>
  <c r="C98" i="15"/>
  <c r="AC98" i="15" s="1"/>
  <c r="AD97" i="15"/>
  <c r="AC97" i="15"/>
  <c r="Y97" i="15"/>
  <c r="Z97" i="15" s="1"/>
  <c r="AA97" i="15" s="1"/>
  <c r="X97" i="15"/>
  <c r="W97" i="15"/>
  <c r="R97" i="15"/>
  <c r="S97" i="15" s="1"/>
  <c r="Q97" i="15"/>
  <c r="L97" i="15"/>
  <c r="M97" i="15" s="1"/>
  <c r="K97" i="15"/>
  <c r="C97" i="15"/>
  <c r="AB97" i="15" s="1"/>
  <c r="Y96" i="15"/>
  <c r="X96" i="15"/>
  <c r="Z96" i="15" s="1"/>
  <c r="AA96" i="15" s="1"/>
  <c r="W96" i="15"/>
  <c r="R96" i="15"/>
  <c r="S96" i="15" s="1"/>
  <c r="Q96" i="15"/>
  <c r="K96" i="15"/>
  <c r="L96" i="15" s="1"/>
  <c r="M96" i="15" s="1"/>
  <c r="C96" i="15"/>
  <c r="AD96" i="15" s="1"/>
  <c r="AC95" i="15"/>
  <c r="Y95" i="15"/>
  <c r="X95" i="15"/>
  <c r="W95" i="15"/>
  <c r="Z95" i="15" s="1"/>
  <c r="AA95" i="15" s="1"/>
  <c r="Q95" i="15"/>
  <c r="R95" i="15" s="1"/>
  <c r="S95" i="15" s="1"/>
  <c r="K95" i="15"/>
  <c r="L95" i="15" s="1"/>
  <c r="M95" i="15" s="1"/>
  <c r="C95" i="15"/>
  <c r="AD95" i="15" s="1"/>
  <c r="AD94" i="15"/>
  <c r="Y94" i="15"/>
  <c r="X94" i="15"/>
  <c r="W94" i="15"/>
  <c r="Q94" i="15"/>
  <c r="R94" i="15" s="1"/>
  <c r="S94" i="15" s="1"/>
  <c r="L94" i="15"/>
  <c r="M94" i="15" s="1"/>
  <c r="K94" i="15"/>
  <c r="C94" i="15"/>
  <c r="AC94" i="15" s="1"/>
  <c r="AD93" i="15"/>
  <c r="AC93" i="15"/>
  <c r="Y93" i="15"/>
  <c r="X93" i="15"/>
  <c r="W93" i="15"/>
  <c r="R93" i="15"/>
  <c r="S93" i="15" s="1"/>
  <c r="Q93" i="15"/>
  <c r="L93" i="15"/>
  <c r="M93" i="15" s="1"/>
  <c r="K93" i="15"/>
  <c r="C93" i="15"/>
  <c r="AB93" i="15" s="1"/>
  <c r="Y92" i="15"/>
  <c r="X92" i="15"/>
  <c r="W92" i="15"/>
  <c r="R92" i="15"/>
  <c r="S92" i="15" s="1"/>
  <c r="Q92" i="15"/>
  <c r="K92" i="15"/>
  <c r="L92" i="15" s="1"/>
  <c r="M92" i="15" s="1"/>
  <c r="C92" i="15"/>
  <c r="AD92" i="15" s="1"/>
  <c r="AC91" i="15"/>
  <c r="Y91" i="15"/>
  <c r="X91" i="15"/>
  <c r="W91" i="15"/>
  <c r="Z91" i="15" s="1"/>
  <c r="AA91" i="15" s="1"/>
  <c r="Q91" i="15"/>
  <c r="R91" i="15" s="1"/>
  <c r="S91" i="15" s="1"/>
  <c r="K91" i="15"/>
  <c r="L91" i="15" s="1"/>
  <c r="M91" i="15" s="1"/>
  <c r="C91" i="15"/>
  <c r="AD91" i="15" s="1"/>
  <c r="AD90" i="15"/>
  <c r="Y90" i="15"/>
  <c r="X90" i="15"/>
  <c r="W90" i="15"/>
  <c r="Z90" i="15" s="1"/>
  <c r="AA90" i="15" s="1"/>
  <c r="Q90" i="15"/>
  <c r="R90" i="15" s="1"/>
  <c r="S90" i="15" s="1"/>
  <c r="L90" i="15"/>
  <c r="M90" i="15" s="1"/>
  <c r="K90" i="15"/>
  <c r="C90" i="15"/>
  <c r="AC90" i="15" s="1"/>
  <c r="AD89" i="15"/>
  <c r="AC89" i="15"/>
  <c r="Y89" i="15"/>
  <c r="X89" i="15"/>
  <c r="W89" i="15"/>
  <c r="Z89" i="15" s="1"/>
  <c r="AA89" i="15" s="1"/>
  <c r="R89" i="15"/>
  <c r="S89" i="15" s="1"/>
  <c r="Q89" i="15"/>
  <c r="L89" i="15"/>
  <c r="M89" i="15" s="1"/>
  <c r="K89" i="15"/>
  <c r="C89" i="15"/>
  <c r="AB89" i="15" s="1"/>
  <c r="Y88" i="15"/>
  <c r="X88" i="15"/>
  <c r="Z88" i="15" s="1"/>
  <c r="AA88" i="15" s="1"/>
  <c r="W88" i="15"/>
  <c r="R88" i="15"/>
  <c r="S88" i="15" s="1"/>
  <c r="Q88" i="15"/>
  <c r="K88" i="15"/>
  <c r="L88" i="15" s="1"/>
  <c r="M88" i="15" s="1"/>
  <c r="C88" i="15"/>
  <c r="AD88" i="15" s="1"/>
  <c r="AC87" i="15"/>
  <c r="Y87" i="15"/>
  <c r="X87" i="15"/>
  <c r="W87" i="15"/>
  <c r="Q87" i="15"/>
  <c r="R87" i="15" s="1"/>
  <c r="S87" i="15" s="1"/>
  <c r="K87" i="15"/>
  <c r="L87" i="15" s="1"/>
  <c r="M87" i="15" s="1"/>
  <c r="C87" i="15"/>
  <c r="AD87" i="15" s="1"/>
  <c r="AD86" i="15"/>
  <c r="Y86" i="15"/>
  <c r="X86" i="15"/>
  <c r="W86" i="15"/>
  <c r="Z86" i="15" s="1"/>
  <c r="AA86" i="15" s="1"/>
  <c r="Q86" i="15"/>
  <c r="R86" i="15" s="1"/>
  <c r="S86" i="15" s="1"/>
  <c r="L86" i="15"/>
  <c r="M86" i="15" s="1"/>
  <c r="K86" i="15"/>
  <c r="C86" i="15"/>
  <c r="AC86" i="15" s="1"/>
  <c r="AD85" i="15"/>
  <c r="AC85" i="15"/>
  <c r="Y85" i="15"/>
  <c r="X85" i="15"/>
  <c r="W85" i="15"/>
  <c r="R85" i="15"/>
  <c r="S85" i="15" s="1"/>
  <c r="Q85" i="15"/>
  <c r="L85" i="15"/>
  <c r="M85" i="15" s="1"/>
  <c r="K85" i="15"/>
  <c r="C85" i="15"/>
  <c r="AB85" i="15" s="1"/>
  <c r="Y84" i="15"/>
  <c r="X84" i="15"/>
  <c r="W84" i="15"/>
  <c r="R84" i="15"/>
  <c r="S84" i="15" s="1"/>
  <c r="Q84" i="15"/>
  <c r="K84" i="15"/>
  <c r="L84" i="15" s="1"/>
  <c r="M84" i="15" s="1"/>
  <c r="C84" i="15"/>
  <c r="AD84" i="15" s="1"/>
  <c r="AC83" i="15"/>
  <c r="Y83" i="15"/>
  <c r="X83" i="15"/>
  <c r="W83" i="15"/>
  <c r="Q83" i="15"/>
  <c r="R83" i="15" s="1"/>
  <c r="S83" i="15" s="1"/>
  <c r="K83" i="15"/>
  <c r="L83" i="15" s="1"/>
  <c r="M83" i="15" s="1"/>
  <c r="C83" i="15"/>
  <c r="AD83" i="15" s="1"/>
  <c r="AD82" i="15"/>
  <c r="Y82" i="15"/>
  <c r="Z82" i="15" s="1"/>
  <c r="AA82" i="15" s="1"/>
  <c r="X82" i="15"/>
  <c r="W82" i="15"/>
  <c r="Q82" i="15"/>
  <c r="R82" i="15" s="1"/>
  <c r="S82" i="15" s="1"/>
  <c r="L82" i="15"/>
  <c r="M82" i="15" s="1"/>
  <c r="K82" i="15"/>
  <c r="C82" i="15"/>
  <c r="AC82" i="15" s="1"/>
  <c r="AD81" i="15"/>
  <c r="AC81" i="15"/>
  <c r="Y81" i="15"/>
  <c r="X81" i="15"/>
  <c r="W81" i="15"/>
  <c r="R81" i="15"/>
  <c r="S81" i="15" s="1"/>
  <c r="Q81" i="15"/>
  <c r="L81" i="15"/>
  <c r="M81" i="15" s="1"/>
  <c r="K81" i="15"/>
  <c r="C81" i="15"/>
  <c r="AB81" i="15" s="1"/>
  <c r="Y80" i="15"/>
  <c r="X80" i="15"/>
  <c r="Z80" i="15" s="1"/>
  <c r="AA80" i="15" s="1"/>
  <c r="W80" i="15"/>
  <c r="R80" i="15"/>
  <c r="S80" i="15" s="1"/>
  <c r="Q80" i="15"/>
  <c r="K80" i="15"/>
  <c r="L80" i="15" s="1"/>
  <c r="M80" i="15" s="1"/>
  <c r="C80" i="15"/>
  <c r="AD80" i="15" s="1"/>
  <c r="AC79" i="15"/>
  <c r="Y79" i="15"/>
  <c r="X79" i="15"/>
  <c r="W79" i="15"/>
  <c r="Q79" i="15"/>
  <c r="R79" i="15" s="1"/>
  <c r="S79" i="15" s="1"/>
  <c r="K79" i="15"/>
  <c r="L79" i="15" s="1"/>
  <c r="M79" i="15" s="1"/>
  <c r="C79" i="15"/>
  <c r="AD79" i="15" s="1"/>
  <c r="AD78" i="15"/>
  <c r="Y78" i="15"/>
  <c r="X78" i="15"/>
  <c r="W78" i="15"/>
  <c r="Z78" i="15" s="1"/>
  <c r="AA78" i="15" s="1"/>
  <c r="Q78" i="15"/>
  <c r="R78" i="15" s="1"/>
  <c r="S78" i="15" s="1"/>
  <c r="L78" i="15"/>
  <c r="M78" i="15" s="1"/>
  <c r="K78" i="15"/>
  <c r="C78" i="15"/>
  <c r="AC78" i="15" s="1"/>
  <c r="AD77" i="15"/>
  <c r="AC77" i="15"/>
  <c r="Y77" i="15"/>
  <c r="X77" i="15"/>
  <c r="W77" i="15"/>
  <c r="Z77" i="15" s="1"/>
  <c r="AA77" i="15" s="1"/>
  <c r="R77" i="15"/>
  <c r="S77" i="15" s="1"/>
  <c r="Q77" i="15"/>
  <c r="L77" i="15"/>
  <c r="M77" i="15" s="1"/>
  <c r="K77" i="15"/>
  <c r="C77" i="15"/>
  <c r="AB77" i="15" s="1"/>
  <c r="Y76" i="15"/>
  <c r="X76" i="15"/>
  <c r="W76" i="15"/>
  <c r="R76" i="15"/>
  <c r="S76" i="15" s="1"/>
  <c r="Q76" i="15"/>
  <c r="K76" i="15"/>
  <c r="L76" i="15" s="1"/>
  <c r="M76" i="15" s="1"/>
  <c r="C76" i="15"/>
  <c r="AD76" i="15" s="1"/>
  <c r="Y75" i="15"/>
  <c r="X75" i="15"/>
  <c r="W75" i="15"/>
  <c r="Z75" i="15" s="1"/>
  <c r="AA75" i="15" s="1"/>
  <c r="Q75" i="15"/>
  <c r="R75" i="15" s="1"/>
  <c r="S75" i="15" s="1"/>
  <c r="K75" i="15"/>
  <c r="L75" i="15" s="1"/>
  <c r="M75" i="15" s="1"/>
  <c r="C75" i="15"/>
  <c r="AD75" i="15" s="1"/>
  <c r="AD74" i="15"/>
  <c r="Y74" i="15"/>
  <c r="X74" i="15"/>
  <c r="W74" i="15"/>
  <c r="Q74" i="15"/>
  <c r="R74" i="15" s="1"/>
  <c r="S74" i="15" s="1"/>
  <c r="L74" i="15"/>
  <c r="M74" i="15" s="1"/>
  <c r="K74" i="15"/>
  <c r="C74" i="15"/>
  <c r="AC74" i="15" s="1"/>
  <c r="AC73" i="15"/>
  <c r="Y73" i="15"/>
  <c r="X73" i="15"/>
  <c r="W73" i="15"/>
  <c r="R73" i="15"/>
  <c r="S73" i="15" s="1"/>
  <c r="Q73" i="15"/>
  <c r="L73" i="15"/>
  <c r="M73" i="15" s="1"/>
  <c r="K73" i="15"/>
  <c r="C73" i="15"/>
  <c r="AB73" i="15" s="1"/>
  <c r="Y72" i="15"/>
  <c r="X72" i="15"/>
  <c r="W72" i="15"/>
  <c r="R72" i="15"/>
  <c r="S72" i="15" s="1"/>
  <c r="Q72" i="15"/>
  <c r="K72" i="15"/>
  <c r="L72" i="15" s="1"/>
  <c r="M72" i="15" s="1"/>
  <c r="C72" i="15"/>
  <c r="AB72" i="15" s="1"/>
  <c r="Y71" i="15"/>
  <c r="X71" i="15"/>
  <c r="W71" i="15"/>
  <c r="Z71" i="15" s="1"/>
  <c r="AA71" i="15" s="1"/>
  <c r="Q71" i="15"/>
  <c r="R71" i="15" s="1"/>
  <c r="S71" i="15" s="1"/>
  <c r="M71" i="15"/>
  <c r="K71" i="15"/>
  <c r="L71" i="15" s="1"/>
  <c r="C71" i="15"/>
  <c r="AB70" i="15"/>
  <c r="Y70" i="15"/>
  <c r="X70" i="15"/>
  <c r="W70" i="15"/>
  <c r="Z70" i="15" s="1"/>
  <c r="AA70" i="15" s="1"/>
  <c r="Q70" i="15"/>
  <c r="R70" i="15" s="1"/>
  <c r="S70" i="15" s="1"/>
  <c r="L70" i="15"/>
  <c r="M70" i="15" s="1"/>
  <c r="K70" i="15"/>
  <c r="C70" i="15"/>
  <c r="AD69" i="15"/>
  <c r="AC69" i="15"/>
  <c r="Y69" i="15"/>
  <c r="X69" i="15"/>
  <c r="W69" i="15"/>
  <c r="R69" i="15"/>
  <c r="S69" i="15" s="1"/>
  <c r="Q69" i="15"/>
  <c r="L69" i="15"/>
  <c r="M69" i="15" s="1"/>
  <c r="K69" i="15"/>
  <c r="C69" i="15"/>
  <c r="AB69" i="15" s="1"/>
  <c r="Y67" i="15"/>
  <c r="X67" i="15"/>
  <c r="W67" i="15"/>
  <c r="R67" i="15"/>
  <c r="S67" i="15" s="1"/>
  <c r="Q67" i="15"/>
  <c r="K67" i="15"/>
  <c r="L67" i="15" s="1"/>
  <c r="M67" i="15" s="1"/>
  <c r="C67" i="15"/>
  <c r="AC66" i="15"/>
  <c r="Y66" i="15"/>
  <c r="X66" i="15"/>
  <c r="W66" i="15"/>
  <c r="Z66" i="15" s="1"/>
  <c r="AA66" i="15" s="1"/>
  <c r="Q66" i="15"/>
  <c r="R66" i="15" s="1"/>
  <c r="S66" i="15" s="1"/>
  <c r="M66" i="15"/>
  <c r="K66" i="15"/>
  <c r="L66" i="15" s="1"/>
  <c r="C66" i="15"/>
  <c r="AD66" i="15" s="1"/>
  <c r="Y65" i="15"/>
  <c r="X65" i="15"/>
  <c r="W65" i="15"/>
  <c r="Q65" i="15"/>
  <c r="R65" i="15" s="1"/>
  <c r="S65" i="15" s="1"/>
  <c r="L65" i="15"/>
  <c r="M65" i="15" s="1"/>
  <c r="K65" i="15"/>
  <c r="C65" i="15"/>
  <c r="AC65" i="15" s="1"/>
  <c r="AD64" i="15"/>
  <c r="AC64" i="15"/>
  <c r="Y64" i="15"/>
  <c r="X64" i="15"/>
  <c r="W64" i="15"/>
  <c r="R64" i="15"/>
  <c r="S64" i="15" s="1"/>
  <c r="Q64" i="15"/>
  <c r="L64" i="15"/>
  <c r="M64" i="15" s="1"/>
  <c r="K64" i="15"/>
  <c r="C64" i="15"/>
  <c r="AB64" i="15" s="1"/>
  <c r="AB63" i="15"/>
  <c r="Y63" i="15"/>
  <c r="X63" i="15"/>
  <c r="Z63" i="15" s="1"/>
  <c r="AA63" i="15" s="1"/>
  <c r="W63" i="15"/>
  <c r="R63" i="15"/>
  <c r="S63" i="15" s="1"/>
  <c r="Q63" i="15"/>
  <c r="K63" i="15"/>
  <c r="L63" i="15" s="1"/>
  <c r="M63" i="15" s="1"/>
  <c r="C63" i="15"/>
  <c r="AC62" i="15"/>
  <c r="Y62" i="15"/>
  <c r="X62" i="15"/>
  <c r="W62" i="15"/>
  <c r="Q62" i="15"/>
  <c r="R62" i="15" s="1"/>
  <c r="S62" i="15" s="1"/>
  <c r="K62" i="15"/>
  <c r="L62" i="15" s="1"/>
  <c r="M62" i="15" s="1"/>
  <c r="C62" i="15"/>
  <c r="AD62" i="15" s="1"/>
  <c r="Y61" i="15"/>
  <c r="Z61" i="15" s="1"/>
  <c r="AA61" i="15" s="1"/>
  <c r="X61" i="15"/>
  <c r="W61" i="15"/>
  <c r="S61" i="15"/>
  <c r="Q61" i="15"/>
  <c r="R61" i="15" s="1"/>
  <c r="L61" i="15"/>
  <c r="M61" i="15" s="1"/>
  <c r="K61" i="15"/>
  <c r="C61" i="15"/>
  <c r="AC61" i="15" s="1"/>
  <c r="AD60" i="15"/>
  <c r="AC60" i="15"/>
  <c r="Y60" i="15"/>
  <c r="X60" i="15"/>
  <c r="W60" i="15"/>
  <c r="Z60" i="15" s="1"/>
  <c r="AA60" i="15" s="1"/>
  <c r="R60" i="15"/>
  <c r="S60" i="15" s="1"/>
  <c r="Q60" i="15"/>
  <c r="K60" i="15"/>
  <c r="L60" i="15" s="1"/>
  <c r="M60" i="15" s="1"/>
  <c r="C60" i="15"/>
  <c r="AB60" i="15" s="1"/>
  <c r="AB59" i="15"/>
  <c r="Y59" i="15"/>
  <c r="X59" i="15"/>
  <c r="W59" i="15"/>
  <c r="R59" i="15"/>
  <c r="S59" i="15" s="1"/>
  <c r="Q59" i="15"/>
  <c r="K59" i="15"/>
  <c r="L59" i="15" s="1"/>
  <c r="M59" i="15" s="1"/>
  <c r="C59" i="15"/>
  <c r="AC58" i="15"/>
  <c r="Y58" i="15"/>
  <c r="X58" i="15"/>
  <c r="W58" i="15"/>
  <c r="Q58" i="15"/>
  <c r="R58" i="15" s="1"/>
  <c r="S58" i="15" s="1"/>
  <c r="K58" i="15"/>
  <c r="L58" i="15" s="1"/>
  <c r="M58" i="15" s="1"/>
  <c r="C58" i="15"/>
  <c r="AD58" i="15" s="1"/>
  <c r="Y57" i="15"/>
  <c r="X57" i="15"/>
  <c r="W57" i="15"/>
  <c r="Q57" i="15"/>
  <c r="R57" i="15" s="1"/>
  <c r="S57" i="15" s="1"/>
  <c r="L57" i="15"/>
  <c r="M57" i="15" s="1"/>
  <c r="K57" i="15"/>
  <c r="C57" i="15"/>
  <c r="AC57" i="15" s="1"/>
  <c r="AD56" i="15"/>
  <c r="AC56" i="15"/>
  <c r="Y56" i="15"/>
  <c r="X56" i="15"/>
  <c r="W56" i="15"/>
  <c r="R56" i="15"/>
  <c r="S56" i="15" s="1"/>
  <c r="Q56" i="15"/>
  <c r="K56" i="15"/>
  <c r="L56" i="15" s="1"/>
  <c r="M56" i="15" s="1"/>
  <c r="C56" i="15"/>
  <c r="AB56" i="15" s="1"/>
  <c r="AB55" i="15"/>
  <c r="Y55" i="15"/>
  <c r="X55" i="15"/>
  <c r="W55" i="15"/>
  <c r="Q55" i="15"/>
  <c r="R55" i="15" s="1"/>
  <c r="S55" i="15" s="1"/>
  <c r="K55" i="15"/>
  <c r="L55" i="15" s="1"/>
  <c r="M55" i="15" s="1"/>
  <c r="C55" i="15"/>
  <c r="AC54" i="15"/>
  <c r="Y54" i="15"/>
  <c r="X54" i="15"/>
  <c r="W54" i="15"/>
  <c r="Q54" i="15"/>
  <c r="R54" i="15" s="1"/>
  <c r="S54" i="15" s="1"/>
  <c r="M54" i="15"/>
  <c r="K54" i="15"/>
  <c r="L54" i="15" s="1"/>
  <c r="C54" i="15"/>
  <c r="AD54" i="15" s="1"/>
  <c r="AC53" i="15"/>
  <c r="AB53" i="15"/>
  <c r="Y53" i="15"/>
  <c r="X53" i="15"/>
  <c r="W53" i="15"/>
  <c r="Q53" i="15"/>
  <c r="R53" i="15" s="1"/>
  <c r="S53" i="15" s="1"/>
  <c r="K53" i="15"/>
  <c r="L53" i="15" s="1"/>
  <c r="M53" i="15" s="1"/>
  <c r="C53" i="15"/>
  <c r="AD53" i="15" s="1"/>
  <c r="AD52" i="15"/>
  <c r="AC52" i="15"/>
  <c r="Y52" i="15"/>
  <c r="X52" i="15"/>
  <c r="W52" i="15"/>
  <c r="R52" i="15"/>
  <c r="S52" i="15" s="1"/>
  <c r="Q52" i="15"/>
  <c r="K52" i="15"/>
  <c r="L52" i="15" s="1"/>
  <c r="M52" i="15" s="1"/>
  <c r="C52" i="15"/>
  <c r="AB52" i="15" s="1"/>
  <c r="Y51" i="15"/>
  <c r="X51" i="15"/>
  <c r="W51" i="15"/>
  <c r="Q51" i="15"/>
  <c r="R51" i="15" s="1"/>
  <c r="S51" i="15" s="1"/>
  <c r="K51" i="15"/>
  <c r="L51" i="15" s="1"/>
  <c r="M51" i="15" s="1"/>
  <c r="C51" i="15"/>
  <c r="AD51" i="15" s="1"/>
  <c r="AC50" i="15"/>
  <c r="Y50" i="15"/>
  <c r="X50" i="15"/>
  <c r="W50" i="15"/>
  <c r="Q50" i="15"/>
  <c r="R50" i="15" s="1"/>
  <c r="S50" i="15" s="1"/>
  <c r="M50" i="15"/>
  <c r="K50" i="15"/>
  <c r="L50" i="15" s="1"/>
  <c r="C50" i="15"/>
  <c r="AD50" i="15" s="1"/>
  <c r="AC49" i="15"/>
  <c r="Y49" i="15"/>
  <c r="X49" i="15"/>
  <c r="W49" i="15"/>
  <c r="Z49" i="15" s="1"/>
  <c r="AA49" i="15" s="1"/>
  <c r="Q49" i="15"/>
  <c r="R49" i="15" s="1"/>
  <c r="S49" i="15" s="1"/>
  <c r="K49" i="15"/>
  <c r="L49" i="15" s="1"/>
  <c r="M49" i="15" s="1"/>
  <c r="C49" i="15"/>
  <c r="AB49" i="15" s="1"/>
  <c r="AD48" i="15"/>
  <c r="AC48" i="15"/>
  <c r="Y48" i="15"/>
  <c r="X48" i="15"/>
  <c r="W48" i="15"/>
  <c r="Q48" i="15"/>
  <c r="R48" i="15" s="1"/>
  <c r="S48" i="15" s="1"/>
  <c r="K48" i="15"/>
  <c r="L48" i="15" s="1"/>
  <c r="M48" i="15" s="1"/>
  <c r="C48" i="15"/>
  <c r="AB48" i="15" s="1"/>
  <c r="AC47" i="15"/>
  <c r="Y47" i="15"/>
  <c r="X47" i="15"/>
  <c r="W47" i="15"/>
  <c r="Z47" i="15" s="1"/>
  <c r="AA47" i="15" s="1"/>
  <c r="R47" i="15"/>
  <c r="S47" i="15" s="1"/>
  <c r="Q47" i="15"/>
  <c r="K47" i="15"/>
  <c r="L47" i="15" s="1"/>
  <c r="M47" i="15" s="1"/>
  <c r="C47" i="15"/>
  <c r="AD47" i="15" s="1"/>
  <c r="AC46" i="15"/>
  <c r="Y46" i="15"/>
  <c r="X46" i="15"/>
  <c r="W46" i="15"/>
  <c r="Q46" i="15"/>
  <c r="R46" i="15" s="1"/>
  <c r="S46" i="15" s="1"/>
  <c r="K46" i="15"/>
  <c r="L46" i="15" s="1"/>
  <c r="M46" i="15" s="1"/>
  <c r="C46" i="15"/>
  <c r="AD46" i="15" s="1"/>
  <c r="AC45" i="15"/>
  <c r="AB45" i="15"/>
  <c r="Y45" i="15"/>
  <c r="X45" i="15"/>
  <c r="W45" i="15"/>
  <c r="S45" i="15"/>
  <c r="Q45" i="15"/>
  <c r="R45" i="15" s="1"/>
  <c r="L45" i="15"/>
  <c r="M45" i="15" s="1"/>
  <c r="K45" i="15"/>
  <c r="C45" i="15"/>
  <c r="AD45" i="15" s="1"/>
  <c r="AD44" i="15"/>
  <c r="AC44" i="15"/>
  <c r="Y44" i="15"/>
  <c r="X44" i="15"/>
  <c r="W44" i="15"/>
  <c r="Q44" i="15"/>
  <c r="R44" i="15" s="1"/>
  <c r="S44" i="15" s="1"/>
  <c r="L44" i="15"/>
  <c r="M44" i="15" s="1"/>
  <c r="K44" i="15"/>
  <c r="C44" i="15"/>
  <c r="AB44" i="15" s="1"/>
  <c r="AC43" i="15"/>
  <c r="AB43" i="15"/>
  <c r="Y43" i="15"/>
  <c r="X43" i="15"/>
  <c r="W43" i="15"/>
  <c r="R43" i="15"/>
  <c r="S43" i="15" s="1"/>
  <c r="Q43" i="15"/>
  <c r="K43" i="15"/>
  <c r="L43" i="15" s="1"/>
  <c r="M43" i="15" s="1"/>
  <c r="C43" i="15"/>
  <c r="AD43" i="15" s="1"/>
  <c r="AC42" i="15"/>
  <c r="Y42" i="15"/>
  <c r="X42" i="15"/>
  <c r="W42" i="15"/>
  <c r="Q42" i="15"/>
  <c r="R42" i="15" s="1"/>
  <c r="S42" i="15" s="1"/>
  <c r="K42" i="15"/>
  <c r="L42" i="15" s="1"/>
  <c r="M42" i="15" s="1"/>
  <c r="C42" i="15"/>
  <c r="AD42" i="15" s="1"/>
  <c r="Y41" i="15"/>
  <c r="Z41" i="15" s="1"/>
  <c r="AA41" i="15" s="1"/>
  <c r="X41" i="15"/>
  <c r="W41" i="15"/>
  <c r="Q41" i="15"/>
  <c r="R41" i="15" s="1"/>
  <c r="S41" i="15" s="1"/>
  <c r="L41" i="15"/>
  <c r="M41" i="15" s="1"/>
  <c r="K41" i="15"/>
  <c r="C41" i="15"/>
  <c r="AD41" i="15" s="1"/>
  <c r="AD40" i="15"/>
  <c r="AC40" i="15"/>
  <c r="Y40" i="15"/>
  <c r="X40" i="15"/>
  <c r="W40" i="15"/>
  <c r="Z40" i="15" s="1"/>
  <c r="AA40" i="15" s="1"/>
  <c r="Q40" i="15"/>
  <c r="R40" i="15" s="1"/>
  <c r="S40" i="15" s="1"/>
  <c r="L40" i="15"/>
  <c r="M40" i="15" s="1"/>
  <c r="K40" i="15"/>
  <c r="C40" i="15"/>
  <c r="AB40" i="15" s="1"/>
  <c r="AC39" i="15"/>
  <c r="AB39" i="15"/>
  <c r="Y39" i="15"/>
  <c r="X39" i="15"/>
  <c r="W39" i="15"/>
  <c r="Q39" i="15"/>
  <c r="R39" i="15" s="1"/>
  <c r="S39" i="15" s="1"/>
  <c r="K39" i="15"/>
  <c r="L39" i="15" s="1"/>
  <c r="M39" i="15" s="1"/>
  <c r="C39" i="15"/>
  <c r="AD39" i="15" s="1"/>
  <c r="AC38" i="15"/>
  <c r="Y38" i="15"/>
  <c r="X38" i="15"/>
  <c r="W38" i="15"/>
  <c r="Q38" i="15"/>
  <c r="R38" i="15" s="1"/>
  <c r="S38" i="15" s="1"/>
  <c r="K38" i="15"/>
  <c r="L38" i="15" s="1"/>
  <c r="M38" i="15" s="1"/>
  <c r="C38" i="15"/>
  <c r="AD38" i="15" s="1"/>
  <c r="Y37" i="15"/>
  <c r="X37" i="15"/>
  <c r="W37" i="15"/>
  <c r="Q37" i="15"/>
  <c r="R37" i="15" s="1"/>
  <c r="S37" i="15" s="1"/>
  <c r="K37" i="15"/>
  <c r="L37" i="15" s="1"/>
  <c r="M37" i="15" s="1"/>
  <c r="C37" i="15"/>
  <c r="AD37" i="15" s="1"/>
  <c r="AC36" i="15"/>
  <c r="AB36" i="15"/>
  <c r="Y36" i="15"/>
  <c r="X36" i="15"/>
  <c r="W36" i="15"/>
  <c r="Q36" i="15"/>
  <c r="R36" i="15" s="1"/>
  <c r="S36" i="15" s="1"/>
  <c r="K36" i="15"/>
  <c r="L36" i="15" s="1"/>
  <c r="M36" i="15" s="1"/>
  <c r="C36" i="15"/>
  <c r="AD36" i="15" s="1"/>
  <c r="AC35" i="15"/>
  <c r="AB35" i="15"/>
  <c r="Y35" i="15"/>
  <c r="X35" i="15"/>
  <c r="W35" i="15"/>
  <c r="Q35" i="15"/>
  <c r="R35" i="15" s="1"/>
  <c r="S35" i="15" s="1"/>
  <c r="K35" i="15"/>
  <c r="L35" i="15" s="1"/>
  <c r="M35" i="15" s="1"/>
  <c r="C35" i="15"/>
  <c r="AD35" i="15" s="1"/>
  <c r="AC34" i="15"/>
  <c r="AB34" i="15"/>
  <c r="Y34" i="15"/>
  <c r="X34" i="15"/>
  <c r="W34" i="15"/>
  <c r="Q34" i="15"/>
  <c r="R34" i="15" s="1"/>
  <c r="S34" i="15" s="1"/>
  <c r="K34" i="15"/>
  <c r="L34" i="15" s="1"/>
  <c r="M34" i="15" s="1"/>
  <c r="C34" i="15"/>
  <c r="AD34" i="15" s="1"/>
  <c r="AD33" i="15"/>
  <c r="Y33" i="15"/>
  <c r="X33" i="15"/>
  <c r="W33" i="15"/>
  <c r="Q33" i="15"/>
  <c r="R33" i="15" s="1"/>
  <c r="S33" i="15" s="1"/>
  <c r="K33" i="15"/>
  <c r="L33" i="15" s="1"/>
  <c r="M33" i="15" s="1"/>
  <c r="C33" i="15"/>
  <c r="AC33" i="15" s="1"/>
  <c r="AC32" i="15"/>
  <c r="Y32" i="15"/>
  <c r="X32" i="15"/>
  <c r="W32" i="15"/>
  <c r="Z32" i="15" s="1"/>
  <c r="AA32" i="15" s="1"/>
  <c r="Q32" i="15"/>
  <c r="R32" i="15" s="1"/>
  <c r="S32" i="15" s="1"/>
  <c r="K32" i="15"/>
  <c r="L32" i="15" s="1"/>
  <c r="M32" i="15" s="1"/>
  <c r="C32" i="15"/>
  <c r="AD32" i="15" s="1"/>
  <c r="AD31" i="15"/>
  <c r="Y31" i="15"/>
  <c r="X31" i="15"/>
  <c r="W31" i="15"/>
  <c r="Q31" i="15"/>
  <c r="R31" i="15" s="1"/>
  <c r="S31" i="15" s="1"/>
  <c r="L31" i="15"/>
  <c r="M31" i="15" s="1"/>
  <c r="K31" i="15"/>
  <c r="C31" i="15"/>
  <c r="AC31" i="15" s="1"/>
  <c r="Z30" i="15"/>
  <c r="AA30" i="15" s="1"/>
  <c r="Y30" i="15"/>
  <c r="X30" i="15"/>
  <c r="W30" i="15"/>
  <c r="R30" i="15"/>
  <c r="S30" i="15" s="1"/>
  <c r="Q30" i="15"/>
  <c r="K30" i="15"/>
  <c r="L30" i="15" s="1"/>
  <c r="M30" i="15" s="1"/>
  <c r="C30" i="15"/>
  <c r="AD30" i="15" s="1"/>
  <c r="AC29" i="15"/>
  <c r="Y29" i="15"/>
  <c r="X29" i="15"/>
  <c r="W29" i="15"/>
  <c r="Q29" i="15"/>
  <c r="R29" i="15" s="1"/>
  <c r="S29" i="15" s="1"/>
  <c r="K29" i="15"/>
  <c r="L29" i="15" s="1"/>
  <c r="M29" i="15" s="1"/>
  <c r="C29" i="15"/>
  <c r="AD29" i="15" s="1"/>
  <c r="AC28" i="15"/>
  <c r="Y28" i="15"/>
  <c r="X28" i="15"/>
  <c r="W28" i="15"/>
  <c r="Q28" i="15"/>
  <c r="R28" i="15" s="1"/>
  <c r="S28" i="15" s="1"/>
  <c r="K28" i="15"/>
  <c r="L28" i="15" s="1"/>
  <c r="M28" i="15" s="1"/>
  <c r="C28" i="15"/>
  <c r="AD28" i="15" s="1"/>
  <c r="AD27" i="15"/>
  <c r="Y27" i="15"/>
  <c r="X27" i="15"/>
  <c r="W27" i="15"/>
  <c r="Q27" i="15"/>
  <c r="R27" i="15" s="1"/>
  <c r="S27" i="15" s="1"/>
  <c r="L27" i="15"/>
  <c r="M27" i="15" s="1"/>
  <c r="K27" i="15"/>
  <c r="C27" i="15"/>
  <c r="AC27" i="15" s="1"/>
  <c r="Y26" i="15"/>
  <c r="X26" i="15"/>
  <c r="W26" i="15"/>
  <c r="Z26" i="15" s="1"/>
  <c r="AA26" i="15" s="1"/>
  <c r="R26" i="15"/>
  <c r="S26" i="15" s="1"/>
  <c r="Q26" i="15"/>
  <c r="K26" i="15"/>
  <c r="L26" i="15" s="1"/>
  <c r="M26" i="15" s="1"/>
  <c r="C26" i="15"/>
  <c r="AD26" i="15" s="1"/>
  <c r="AC25" i="15"/>
  <c r="Y25" i="15"/>
  <c r="X25" i="15"/>
  <c r="W25" i="15"/>
  <c r="Q25" i="15"/>
  <c r="R25" i="15" s="1"/>
  <c r="S25" i="15" s="1"/>
  <c r="K25" i="15"/>
  <c r="L25" i="15" s="1"/>
  <c r="M25" i="15" s="1"/>
  <c r="C25" i="15"/>
  <c r="AD25" i="15" s="1"/>
  <c r="AC24" i="15"/>
  <c r="Y24" i="15"/>
  <c r="X24" i="15"/>
  <c r="W24" i="15"/>
  <c r="Z24" i="15" s="1"/>
  <c r="AA24" i="15" s="1"/>
  <c r="Q24" i="15"/>
  <c r="R24" i="15" s="1"/>
  <c r="S24" i="15" s="1"/>
  <c r="K24" i="15"/>
  <c r="L24" i="15" s="1"/>
  <c r="M24" i="15" s="1"/>
  <c r="C24" i="15"/>
  <c r="AD24" i="15" s="1"/>
  <c r="Y23" i="15"/>
  <c r="X23" i="15"/>
  <c r="W23" i="15"/>
  <c r="Q23" i="15"/>
  <c r="R23" i="15" s="1"/>
  <c r="S23" i="15" s="1"/>
  <c r="L23" i="15"/>
  <c r="M23" i="15" s="1"/>
  <c r="K23" i="15"/>
  <c r="C23" i="15"/>
  <c r="AC23" i="15" s="1"/>
  <c r="Y22" i="15"/>
  <c r="X22" i="15"/>
  <c r="W22" i="15"/>
  <c r="Z22" i="15" s="1"/>
  <c r="AA22" i="15" s="1"/>
  <c r="R22" i="15"/>
  <c r="S22" i="15" s="1"/>
  <c r="Q22" i="15"/>
  <c r="K22" i="15"/>
  <c r="L22" i="15" s="1"/>
  <c r="M22" i="15" s="1"/>
  <c r="C22" i="15"/>
  <c r="Y21" i="15"/>
  <c r="X21" i="15"/>
  <c r="W21" i="15"/>
  <c r="Q21" i="15"/>
  <c r="R21" i="15" s="1"/>
  <c r="S21" i="15" s="1"/>
  <c r="K21" i="15"/>
  <c r="L21" i="15" s="1"/>
  <c r="M21" i="15" s="1"/>
  <c r="C21" i="15"/>
  <c r="Y20" i="15"/>
  <c r="X20" i="15"/>
  <c r="W20" i="15"/>
  <c r="Q20" i="15"/>
  <c r="K20" i="15"/>
  <c r="L20" i="15" s="1"/>
  <c r="M20" i="15" s="1"/>
  <c r="C20" i="15"/>
  <c r="Y19" i="15"/>
  <c r="X19" i="15"/>
  <c r="W19" i="15"/>
  <c r="Q19" i="15"/>
  <c r="R19" i="15" s="1"/>
  <c r="S19" i="15" s="1"/>
  <c r="K19" i="15"/>
  <c r="L19" i="15" s="1"/>
  <c r="M19" i="15" s="1"/>
  <c r="C19" i="15"/>
  <c r="Y18" i="15"/>
  <c r="X18" i="15"/>
  <c r="W18" i="15"/>
  <c r="Z18" i="15" s="1"/>
  <c r="AA18" i="15" s="1"/>
  <c r="Q18" i="15"/>
  <c r="K18" i="15"/>
  <c r="L18" i="15" s="1"/>
  <c r="M18" i="15" s="1"/>
  <c r="C18" i="15"/>
  <c r="Q15" i="15"/>
  <c r="R18" i="15" s="1"/>
  <c r="S18" i="15" s="1"/>
  <c r="K15" i="15"/>
  <c r="J11" i="15"/>
  <c r="Q10" i="15"/>
  <c r="J10" i="15"/>
  <c r="Z7" i="15"/>
  <c r="F7" i="15"/>
  <c r="Z5" i="15"/>
  <c r="R5" i="15"/>
  <c r="F5" i="15"/>
  <c r="AB77" i="2"/>
  <c r="AB78" i="2"/>
  <c r="AB79" i="2"/>
  <c r="AB80" i="2"/>
  <c r="AB81" i="2"/>
  <c r="AB82" i="2"/>
  <c r="AB83" i="2"/>
  <c r="AB84" i="2"/>
  <c r="AB85" i="2"/>
  <c r="AB86" i="2"/>
  <c r="AB87" i="2"/>
  <c r="AB88" i="2"/>
  <c r="AB89" i="2"/>
  <c r="AB90" i="2"/>
  <c r="AB91" i="2"/>
  <c r="AB92" i="2"/>
  <c r="AB93" i="2"/>
  <c r="AB94" i="2"/>
  <c r="AB95" i="2"/>
  <c r="AB96" i="2"/>
  <c r="AB97" i="2"/>
  <c r="AB98" i="2"/>
  <c r="AB99" i="2"/>
  <c r="AB100" i="2"/>
  <c r="AB101" i="2"/>
  <c r="AB102" i="2"/>
  <c r="AB103" i="2"/>
  <c r="AB104" i="2"/>
  <c r="AB105" i="2"/>
  <c r="AB106" i="2"/>
  <c r="AB107" i="2"/>
  <c r="AB108" i="2"/>
  <c r="AB109" i="2"/>
  <c r="AB110" i="2"/>
  <c r="AB111" i="2"/>
  <c r="AB112" i="2"/>
  <c r="AB113" i="2"/>
  <c r="AB114" i="2"/>
  <c r="AB115" i="2"/>
  <c r="AB116" i="2"/>
  <c r="AB117" i="2"/>
  <c r="AB118" i="2"/>
  <c r="AB24" i="2"/>
  <c r="AB25" i="2"/>
  <c r="AB26" i="2"/>
  <c r="AB27" i="2"/>
  <c r="AB28" i="2"/>
  <c r="AB29" i="2"/>
  <c r="AB30" i="2"/>
  <c r="AB31" i="2"/>
  <c r="AB32" i="2"/>
  <c r="AB33" i="2"/>
  <c r="AB34" i="2"/>
  <c r="AB35" i="2"/>
  <c r="AB36" i="2"/>
  <c r="AB37" i="2"/>
  <c r="AB38" i="2"/>
  <c r="AB39" i="2"/>
  <c r="AB40" i="2"/>
  <c r="AB41" i="2"/>
  <c r="AB42" i="2"/>
  <c r="AB43" i="2"/>
  <c r="AB44" i="2"/>
  <c r="AB45" i="2"/>
  <c r="AB46" i="2"/>
  <c r="AB47" i="2"/>
  <c r="AB48" i="2"/>
  <c r="AB49" i="2"/>
  <c r="AB50" i="2"/>
  <c r="AB51" i="2"/>
  <c r="AB52" i="2"/>
  <c r="AB53" i="2"/>
  <c r="AB54" i="2"/>
  <c r="AB55" i="2"/>
  <c r="AB56" i="2"/>
  <c r="AB57" i="2"/>
  <c r="AB58" i="2"/>
  <c r="AB59" i="2"/>
  <c r="AB60" i="2"/>
  <c r="AB61" i="2"/>
  <c r="AB62" i="2"/>
  <c r="AB63" i="2"/>
  <c r="AB64" i="2"/>
  <c r="AB65" i="2"/>
  <c r="AB66" i="2"/>
  <c r="AB67" i="2"/>
  <c r="K21" i="2"/>
  <c r="F5" i="2"/>
  <c r="AC118" i="2"/>
  <c r="AC117" i="2"/>
  <c r="AC116" i="2"/>
  <c r="AC115" i="2"/>
  <c r="AC114" i="2"/>
  <c r="AC113" i="2"/>
  <c r="AC112" i="2"/>
  <c r="AC111" i="2"/>
  <c r="AC110" i="2"/>
  <c r="AC109" i="2"/>
  <c r="AC108" i="2"/>
  <c r="AC107" i="2"/>
  <c r="AC106" i="2"/>
  <c r="AC105" i="2"/>
  <c r="AC104" i="2"/>
  <c r="AC103" i="2"/>
  <c r="AC102" i="2"/>
  <c r="AC101" i="2"/>
  <c r="AC100" i="2"/>
  <c r="AC99" i="2"/>
  <c r="AC98" i="2"/>
  <c r="AC97" i="2"/>
  <c r="AC96" i="2"/>
  <c r="AC95" i="2"/>
  <c r="AC94" i="2"/>
  <c r="AC93" i="2"/>
  <c r="AC92" i="2"/>
  <c r="AC91" i="2"/>
  <c r="AC90" i="2"/>
  <c r="AC89" i="2"/>
  <c r="AC88" i="2"/>
  <c r="AC87" i="2"/>
  <c r="AC86" i="2"/>
  <c r="AC85" i="2"/>
  <c r="AC84" i="2"/>
  <c r="AC83" i="2"/>
  <c r="AC82" i="2"/>
  <c r="AC81" i="2"/>
  <c r="AC80" i="2"/>
  <c r="AC79" i="2"/>
  <c r="AC78" i="2"/>
  <c r="AC67" i="2"/>
  <c r="AC66" i="2"/>
  <c r="AC65" i="2"/>
  <c r="AC64" i="2"/>
  <c r="AC63" i="2"/>
  <c r="AC62" i="2"/>
  <c r="AC61" i="2"/>
  <c r="AC60" i="2"/>
  <c r="AC59" i="2"/>
  <c r="AC58" i="2"/>
  <c r="AC57" i="2"/>
  <c r="AC56" i="2"/>
  <c r="AC55" i="2"/>
  <c r="AC54" i="2"/>
  <c r="AC53" i="2"/>
  <c r="AC52" i="2"/>
  <c r="AC51" i="2"/>
  <c r="AC50" i="2"/>
  <c r="AC49" i="2"/>
  <c r="AC48" i="2"/>
  <c r="AC47" i="2"/>
  <c r="AC46" i="2"/>
  <c r="AC45" i="2"/>
  <c r="AC44" i="2"/>
  <c r="AC43" i="2"/>
  <c r="AC42" i="2"/>
  <c r="AC41" i="2"/>
  <c r="AC40" i="2"/>
  <c r="AC39" i="2"/>
  <c r="AC38" i="2"/>
  <c r="AC37" i="2"/>
  <c r="AC36" i="2"/>
  <c r="AC35" i="2"/>
  <c r="AC34" i="2"/>
  <c r="AC33" i="2"/>
  <c r="AC32" i="2"/>
  <c r="AC31" i="2"/>
  <c r="AC30" i="2"/>
  <c r="AC29" i="2"/>
  <c r="AC28" i="2"/>
  <c r="AC27" i="2"/>
  <c r="AD118" i="2"/>
  <c r="AD117" i="2"/>
  <c r="AD116" i="2"/>
  <c r="AD115" i="2"/>
  <c r="AD114" i="2"/>
  <c r="AD113" i="2"/>
  <c r="AD112" i="2"/>
  <c r="AD111" i="2"/>
  <c r="AD110" i="2"/>
  <c r="AD109" i="2"/>
  <c r="AD108" i="2"/>
  <c r="AD107" i="2"/>
  <c r="AD106" i="2"/>
  <c r="AD105" i="2"/>
  <c r="AD104" i="2"/>
  <c r="AD103" i="2"/>
  <c r="AD102" i="2"/>
  <c r="AD101" i="2"/>
  <c r="AD100" i="2"/>
  <c r="AD99" i="2"/>
  <c r="AD98" i="2"/>
  <c r="AD97" i="2"/>
  <c r="AD96" i="2"/>
  <c r="AD95" i="2"/>
  <c r="AD94" i="2"/>
  <c r="AD93" i="2"/>
  <c r="AD92" i="2"/>
  <c r="AD91" i="2"/>
  <c r="AD90" i="2"/>
  <c r="AD89" i="2"/>
  <c r="AD88" i="2"/>
  <c r="AD87" i="2"/>
  <c r="AD86" i="2"/>
  <c r="AD85" i="2"/>
  <c r="AD84" i="2"/>
  <c r="AD83" i="2"/>
  <c r="AD82" i="2"/>
  <c r="AD81" i="2"/>
  <c r="AD80" i="2"/>
  <c r="AD79" i="2"/>
  <c r="AD78" i="2"/>
  <c r="AD67" i="2"/>
  <c r="AD66" i="2"/>
  <c r="AD65" i="2"/>
  <c r="AD64" i="2"/>
  <c r="AD63" i="2"/>
  <c r="AD62" i="2"/>
  <c r="AD61" i="2"/>
  <c r="AD60" i="2"/>
  <c r="AD59" i="2"/>
  <c r="AD58" i="2"/>
  <c r="AD57" i="2"/>
  <c r="AD56" i="2"/>
  <c r="AD55" i="2"/>
  <c r="AD54" i="2"/>
  <c r="AD53" i="2"/>
  <c r="AD52" i="2"/>
  <c r="AD51" i="2"/>
  <c r="AD50" i="2"/>
  <c r="AD49" i="2"/>
  <c r="AD48" i="2"/>
  <c r="AD47" i="2"/>
  <c r="AD46" i="2"/>
  <c r="AD45" i="2"/>
  <c r="AD44" i="2"/>
  <c r="AD43" i="2"/>
  <c r="AD42" i="2"/>
  <c r="AD41" i="2"/>
  <c r="AD40" i="2"/>
  <c r="AD39" i="2"/>
  <c r="AD38" i="2"/>
  <c r="AD37" i="2"/>
  <c r="AD36" i="2"/>
  <c r="AD35" i="2"/>
  <c r="AD34" i="2"/>
  <c r="AD33" i="2"/>
  <c r="AD32" i="2"/>
  <c r="AD31" i="2"/>
  <c r="AD30" i="2"/>
  <c r="AD29" i="2"/>
  <c r="AD28" i="2"/>
  <c r="AD27" i="2"/>
  <c r="C115" i="5"/>
  <c r="F115" i="5" s="1"/>
  <c r="H115" i="5" s="1"/>
  <c r="C114" i="5"/>
  <c r="C113" i="5"/>
  <c r="C112" i="5"/>
  <c r="F112" i="5" s="1"/>
  <c r="H112" i="5" s="1"/>
  <c r="C111" i="5"/>
  <c r="P111" i="5" s="1"/>
  <c r="C110" i="5"/>
  <c r="P110" i="5" s="1"/>
  <c r="C109" i="5"/>
  <c r="C108" i="5"/>
  <c r="P108" i="5" s="1"/>
  <c r="C107" i="5"/>
  <c r="F107" i="5" s="1"/>
  <c r="H107" i="5" s="1"/>
  <c r="C106" i="5"/>
  <c r="C105" i="5"/>
  <c r="C104" i="5"/>
  <c r="P104" i="5" s="1"/>
  <c r="C103" i="5"/>
  <c r="F103" i="5" s="1"/>
  <c r="H103" i="5" s="1"/>
  <c r="C102" i="5"/>
  <c r="C101" i="5"/>
  <c r="C100" i="5"/>
  <c r="F100" i="5" s="1"/>
  <c r="H100" i="5" s="1"/>
  <c r="C99" i="5"/>
  <c r="P99" i="5" s="1"/>
  <c r="C98" i="5"/>
  <c r="P98" i="5" s="1"/>
  <c r="C97" i="5"/>
  <c r="C96" i="5"/>
  <c r="P96" i="5" s="1"/>
  <c r="C95" i="5"/>
  <c r="F95" i="5" s="1"/>
  <c r="H95" i="5" s="1"/>
  <c r="C94" i="5"/>
  <c r="C93" i="5"/>
  <c r="C92" i="5"/>
  <c r="P92" i="5" s="1"/>
  <c r="C91" i="5"/>
  <c r="F91" i="5" s="1"/>
  <c r="H91" i="5" s="1"/>
  <c r="C90" i="5"/>
  <c r="C89" i="5"/>
  <c r="C88" i="5"/>
  <c r="F88" i="5" s="1"/>
  <c r="H88" i="5" s="1"/>
  <c r="C87" i="5"/>
  <c r="P87" i="5" s="1"/>
  <c r="C86" i="5"/>
  <c r="P86" i="5" s="1"/>
  <c r="C85" i="5"/>
  <c r="C84" i="5"/>
  <c r="P84" i="5" s="1"/>
  <c r="C83" i="5"/>
  <c r="F83" i="5" s="1"/>
  <c r="H83" i="5" s="1"/>
  <c r="C82" i="5"/>
  <c r="C81" i="5"/>
  <c r="C80" i="5"/>
  <c r="P80" i="5" s="1"/>
  <c r="C79" i="5"/>
  <c r="F79" i="5" s="1"/>
  <c r="H79" i="5" s="1"/>
  <c r="C78" i="5"/>
  <c r="C77" i="5"/>
  <c r="C76" i="5"/>
  <c r="F76" i="5" s="1"/>
  <c r="H76" i="5" s="1"/>
  <c r="C75" i="5"/>
  <c r="P75" i="5" s="1"/>
  <c r="C74" i="5"/>
  <c r="C73" i="5"/>
  <c r="C72" i="5"/>
  <c r="C71" i="5"/>
  <c r="G71" i="5" s="1"/>
  <c r="C70" i="5"/>
  <c r="C69" i="5"/>
  <c r="C68" i="5"/>
  <c r="C67" i="5"/>
  <c r="C66" i="5"/>
  <c r="C64" i="5"/>
  <c r="P64" i="5" s="1"/>
  <c r="C63" i="5"/>
  <c r="C62" i="5"/>
  <c r="P62" i="5" s="1"/>
  <c r="C61" i="5"/>
  <c r="F61" i="5" s="1"/>
  <c r="H61" i="5" s="1"/>
  <c r="C60" i="5"/>
  <c r="C59" i="5"/>
  <c r="C58" i="5"/>
  <c r="C57" i="5"/>
  <c r="F57" i="5" s="1"/>
  <c r="H57" i="5" s="1"/>
  <c r="C56" i="5"/>
  <c r="C55" i="5"/>
  <c r="C54" i="5"/>
  <c r="F54" i="5" s="1"/>
  <c r="H54" i="5" s="1"/>
  <c r="C53" i="5"/>
  <c r="F53" i="5" s="1"/>
  <c r="H53" i="5" s="1"/>
  <c r="C52" i="5"/>
  <c r="P52" i="5" s="1"/>
  <c r="C51" i="5"/>
  <c r="C50" i="5"/>
  <c r="P50" i="5" s="1"/>
  <c r="C49" i="5"/>
  <c r="F49" i="5" s="1"/>
  <c r="H49" i="5" s="1"/>
  <c r="C48" i="5"/>
  <c r="C47" i="5"/>
  <c r="C46" i="5"/>
  <c r="C45" i="5"/>
  <c r="F45" i="5" s="1"/>
  <c r="H45" i="5" s="1"/>
  <c r="C44" i="5"/>
  <c r="C43" i="5"/>
  <c r="C42" i="5"/>
  <c r="F42" i="5" s="1"/>
  <c r="H42" i="5" s="1"/>
  <c r="C41" i="5"/>
  <c r="F41" i="5" s="1"/>
  <c r="H41" i="5" s="1"/>
  <c r="C40" i="5"/>
  <c r="P40" i="5" s="1"/>
  <c r="C39" i="5"/>
  <c r="C38" i="5"/>
  <c r="P38" i="5" s="1"/>
  <c r="C37" i="5"/>
  <c r="F37" i="5" s="1"/>
  <c r="H37" i="5" s="1"/>
  <c r="C36" i="5"/>
  <c r="C35" i="5"/>
  <c r="C34" i="5"/>
  <c r="C33" i="5"/>
  <c r="F33" i="5" s="1"/>
  <c r="H33" i="5" s="1"/>
  <c r="C32" i="5"/>
  <c r="C31" i="5"/>
  <c r="C30" i="5"/>
  <c r="F30" i="5" s="1"/>
  <c r="H30" i="5" s="1"/>
  <c r="C29" i="5"/>
  <c r="F29" i="5" s="1"/>
  <c r="H29" i="5" s="1"/>
  <c r="C28" i="5"/>
  <c r="P28" i="5" s="1"/>
  <c r="C27" i="5"/>
  <c r="C26" i="5"/>
  <c r="P26" i="5" s="1"/>
  <c r="C25" i="5"/>
  <c r="F25" i="5" s="1"/>
  <c r="H25" i="5" s="1"/>
  <c r="C24" i="5"/>
  <c r="C23" i="5"/>
  <c r="P23" i="5" s="1"/>
  <c r="C22" i="5"/>
  <c r="C21" i="5"/>
  <c r="C20" i="5"/>
  <c r="G20" i="5" s="1"/>
  <c r="C19" i="5"/>
  <c r="G19" i="5" s="1"/>
  <c r="C18" i="5"/>
  <c r="C17" i="5"/>
  <c r="G17" i="5" s="1"/>
  <c r="C16" i="5"/>
  <c r="G16" i="5" s="1"/>
  <c r="C15" i="5"/>
  <c r="D10" i="5"/>
  <c r="C118" i="2"/>
  <c r="C117" i="2"/>
  <c r="C116" i="2"/>
  <c r="C115" i="2"/>
  <c r="C114" i="2"/>
  <c r="C113" i="2"/>
  <c r="C112" i="2"/>
  <c r="C111" i="2"/>
  <c r="C110" i="2"/>
  <c r="C109" i="2"/>
  <c r="C108" i="2"/>
  <c r="C107" i="2"/>
  <c r="C106" i="2"/>
  <c r="C105" i="2"/>
  <c r="C104" i="2"/>
  <c r="C103" i="2"/>
  <c r="C102" i="2"/>
  <c r="C101" i="2"/>
  <c r="C100" i="2"/>
  <c r="C99" i="2"/>
  <c r="C98" i="2"/>
  <c r="C97" i="2"/>
  <c r="C96" i="2"/>
  <c r="C95" i="2"/>
  <c r="C94" i="2"/>
  <c r="C93" i="2"/>
  <c r="C92" i="2"/>
  <c r="C91" i="2"/>
  <c r="C90" i="2"/>
  <c r="C89" i="2"/>
  <c r="C88" i="2"/>
  <c r="C87" i="2"/>
  <c r="C86" i="2"/>
  <c r="C85" i="2"/>
  <c r="C84" i="2"/>
  <c r="C83" i="2"/>
  <c r="C82" i="2"/>
  <c r="C81" i="2"/>
  <c r="C80" i="2"/>
  <c r="C79" i="2"/>
  <c r="C78" i="2"/>
  <c r="C77" i="2"/>
  <c r="AC77" i="2" s="1"/>
  <c r="C76" i="2"/>
  <c r="AB76" i="2" s="1"/>
  <c r="C75" i="2"/>
  <c r="AB75" i="2" s="1"/>
  <c r="C74" i="2"/>
  <c r="AB74" i="2" s="1"/>
  <c r="C73" i="2"/>
  <c r="AB73" i="2" s="1"/>
  <c r="C72" i="2"/>
  <c r="AB72" i="2" s="1"/>
  <c r="C71" i="2"/>
  <c r="C70" i="2"/>
  <c r="C69" i="2"/>
  <c r="C67" i="2"/>
  <c r="C66" i="2"/>
  <c r="C65" i="2"/>
  <c r="C64" i="2"/>
  <c r="C63" i="2"/>
  <c r="C62" i="2"/>
  <c r="C61" i="2"/>
  <c r="C60" i="2"/>
  <c r="C59" i="2"/>
  <c r="C58" i="2"/>
  <c r="C57" i="2"/>
  <c r="C56" i="2"/>
  <c r="C55" i="2"/>
  <c r="C54" i="2"/>
  <c r="C53" i="2"/>
  <c r="C52" i="2"/>
  <c r="C51" i="2"/>
  <c r="C50" i="2"/>
  <c r="C49" i="2"/>
  <c r="C48" i="2"/>
  <c r="C47" i="2"/>
  <c r="C46" i="2"/>
  <c r="C45" i="2"/>
  <c r="C44" i="2"/>
  <c r="C43" i="2"/>
  <c r="C42" i="2"/>
  <c r="C41" i="2"/>
  <c r="C40" i="2"/>
  <c r="C39" i="2"/>
  <c r="C38" i="2"/>
  <c r="C37" i="2"/>
  <c r="C36" i="2"/>
  <c r="C35" i="2"/>
  <c r="C34" i="2"/>
  <c r="C33" i="2"/>
  <c r="C32" i="2"/>
  <c r="C31" i="2"/>
  <c r="C30" i="2"/>
  <c r="C29" i="2"/>
  <c r="C28" i="2"/>
  <c r="C27" i="2"/>
  <c r="C26" i="2"/>
  <c r="AC26" i="2" s="1"/>
  <c r="C25" i="2"/>
  <c r="C24" i="2"/>
  <c r="C23" i="2"/>
  <c r="AB23" i="2" s="1"/>
  <c r="C22" i="2"/>
  <c r="C21" i="2"/>
  <c r="C20" i="2"/>
  <c r="C19" i="2"/>
  <c r="C18" i="2"/>
  <c r="D9" i="5"/>
  <c r="O6" i="5"/>
  <c r="D6" i="5"/>
  <c r="O5" i="5"/>
  <c r="D5" i="5"/>
  <c r="Y118" i="2"/>
  <c r="X118" i="2"/>
  <c r="W118" i="2"/>
  <c r="Q118" i="2"/>
  <c r="R118" i="2" s="1"/>
  <c r="S118" i="2" s="1"/>
  <c r="K118" i="2"/>
  <c r="L118" i="2" s="1"/>
  <c r="M118" i="2" s="1"/>
  <c r="Y117" i="2"/>
  <c r="X117" i="2"/>
  <c r="W117" i="2"/>
  <c r="Q117" i="2"/>
  <c r="R117" i="2" s="1"/>
  <c r="S117" i="2" s="1"/>
  <c r="K117" i="2"/>
  <c r="L117" i="2" s="1"/>
  <c r="M117" i="2" s="1"/>
  <c r="Y116" i="2"/>
  <c r="X116" i="2"/>
  <c r="W116" i="2"/>
  <c r="Q116" i="2"/>
  <c r="R116" i="2" s="1"/>
  <c r="S116" i="2" s="1"/>
  <c r="L116" i="2"/>
  <c r="M116" i="2" s="1"/>
  <c r="K116" i="2"/>
  <c r="Y115" i="2"/>
  <c r="X115" i="2"/>
  <c r="W115" i="2"/>
  <c r="R115" i="2"/>
  <c r="S115" i="2" s="1"/>
  <c r="Q115" i="2"/>
  <c r="K115" i="2"/>
  <c r="L115" i="2" s="1"/>
  <c r="M115" i="2" s="1"/>
  <c r="Y114" i="2"/>
  <c r="X114" i="2"/>
  <c r="W114" i="2"/>
  <c r="Q114" i="2"/>
  <c r="R114" i="2" s="1"/>
  <c r="S114" i="2" s="1"/>
  <c r="K114" i="2"/>
  <c r="L114" i="2" s="1"/>
  <c r="M114" i="2" s="1"/>
  <c r="Y113" i="2"/>
  <c r="X113" i="2"/>
  <c r="W113" i="2"/>
  <c r="Q113" i="2"/>
  <c r="R113" i="2" s="1"/>
  <c r="S113" i="2" s="1"/>
  <c r="K113" i="2"/>
  <c r="L113" i="2" s="1"/>
  <c r="M113" i="2" s="1"/>
  <c r="Y112" i="2"/>
  <c r="X112" i="2"/>
  <c r="W112" i="2"/>
  <c r="Q112" i="2"/>
  <c r="R112" i="2" s="1"/>
  <c r="S112" i="2" s="1"/>
  <c r="K112" i="2"/>
  <c r="L112" i="2" s="1"/>
  <c r="M112" i="2" s="1"/>
  <c r="Y111" i="2"/>
  <c r="X111" i="2"/>
  <c r="W111" i="2"/>
  <c r="Q111" i="2"/>
  <c r="R111" i="2" s="1"/>
  <c r="S111" i="2" s="1"/>
  <c r="K111" i="2"/>
  <c r="L111" i="2" s="1"/>
  <c r="M111" i="2" s="1"/>
  <c r="Y110" i="2"/>
  <c r="X110" i="2"/>
  <c r="W110" i="2"/>
  <c r="Q110" i="2"/>
  <c r="R110" i="2" s="1"/>
  <c r="S110" i="2" s="1"/>
  <c r="K110" i="2"/>
  <c r="L110" i="2" s="1"/>
  <c r="M110" i="2" s="1"/>
  <c r="Y109" i="2"/>
  <c r="X109" i="2"/>
  <c r="W109" i="2"/>
  <c r="Q109" i="2"/>
  <c r="R109" i="2" s="1"/>
  <c r="S109" i="2" s="1"/>
  <c r="K109" i="2"/>
  <c r="L109" i="2" s="1"/>
  <c r="M109" i="2" s="1"/>
  <c r="Y108" i="2"/>
  <c r="X108" i="2"/>
  <c r="W108" i="2"/>
  <c r="Q108" i="2"/>
  <c r="R108" i="2" s="1"/>
  <c r="S108" i="2" s="1"/>
  <c r="K108" i="2"/>
  <c r="L108" i="2" s="1"/>
  <c r="M108" i="2" s="1"/>
  <c r="Y107" i="2"/>
  <c r="X107" i="2"/>
  <c r="W107" i="2"/>
  <c r="R107" i="2"/>
  <c r="S107" i="2" s="1"/>
  <c r="Q107" i="2"/>
  <c r="K107" i="2"/>
  <c r="L107" i="2" s="1"/>
  <c r="M107" i="2" s="1"/>
  <c r="Y106" i="2"/>
  <c r="X106" i="2"/>
  <c r="W106" i="2"/>
  <c r="Q106" i="2"/>
  <c r="R106" i="2" s="1"/>
  <c r="S106" i="2" s="1"/>
  <c r="K106" i="2"/>
  <c r="L106" i="2" s="1"/>
  <c r="M106" i="2" s="1"/>
  <c r="Y105" i="2"/>
  <c r="X105" i="2"/>
  <c r="W105" i="2"/>
  <c r="Q105" i="2"/>
  <c r="R105" i="2" s="1"/>
  <c r="S105" i="2" s="1"/>
  <c r="K105" i="2"/>
  <c r="L105" i="2" s="1"/>
  <c r="M105" i="2" s="1"/>
  <c r="Y104" i="2"/>
  <c r="X104" i="2"/>
  <c r="W104" i="2"/>
  <c r="Q104" i="2"/>
  <c r="R104" i="2" s="1"/>
  <c r="S104" i="2" s="1"/>
  <c r="K104" i="2"/>
  <c r="L104" i="2" s="1"/>
  <c r="M104" i="2" s="1"/>
  <c r="Y103" i="2"/>
  <c r="X103" i="2"/>
  <c r="W103" i="2"/>
  <c r="R103" i="2"/>
  <c r="S103" i="2" s="1"/>
  <c r="Q103" i="2"/>
  <c r="L103" i="2"/>
  <c r="M103" i="2" s="1"/>
  <c r="K103" i="2"/>
  <c r="Y102" i="2"/>
  <c r="X102" i="2"/>
  <c r="W102" i="2"/>
  <c r="Q102" i="2"/>
  <c r="R102" i="2" s="1"/>
  <c r="S102" i="2" s="1"/>
  <c r="L102" i="2"/>
  <c r="M102" i="2" s="1"/>
  <c r="K102" i="2"/>
  <c r="Y101" i="2"/>
  <c r="X101" i="2"/>
  <c r="W101" i="2"/>
  <c r="R101" i="2"/>
  <c r="S101" i="2" s="1"/>
  <c r="Q101" i="2"/>
  <c r="K101" i="2"/>
  <c r="L101" i="2" s="1"/>
  <c r="M101" i="2" s="1"/>
  <c r="Y100" i="2"/>
  <c r="X100" i="2"/>
  <c r="W100" i="2"/>
  <c r="R100" i="2"/>
  <c r="S100" i="2" s="1"/>
  <c r="Q100" i="2"/>
  <c r="K100" i="2"/>
  <c r="L100" i="2" s="1"/>
  <c r="M100" i="2" s="1"/>
  <c r="Y99" i="2"/>
  <c r="X99" i="2"/>
  <c r="W99" i="2"/>
  <c r="Q99" i="2"/>
  <c r="R99" i="2" s="1"/>
  <c r="S99" i="2" s="1"/>
  <c r="K99" i="2"/>
  <c r="L99" i="2" s="1"/>
  <c r="M99" i="2" s="1"/>
  <c r="Y98" i="2"/>
  <c r="X98" i="2"/>
  <c r="W98" i="2"/>
  <c r="Q98" i="2"/>
  <c r="R98" i="2" s="1"/>
  <c r="S98" i="2" s="1"/>
  <c r="L98" i="2"/>
  <c r="M98" i="2" s="1"/>
  <c r="K98" i="2"/>
  <c r="Y97" i="2"/>
  <c r="X97" i="2"/>
  <c r="W97" i="2"/>
  <c r="Q97" i="2"/>
  <c r="R97" i="2" s="1"/>
  <c r="S97" i="2" s="1"/>
  <c r="K97" i="2"/>
  <c r="L97" i="2" s="1"/>
  <c r="M97" i="2" s="1"/>
  <c r="Y96" i="2"/>
  <c r="X96" i="2"/>
  <c r="W96" i="2"/>
  <c r="Q96" i="2"/>
  <c r="R96" i="2" s="1"/>
  <c r="S96" i="2" s="1"/>
  <c r="K96" i="2"/>
  <c r="L96" i="2" s="1"/>
  <c r="M96" i="2" s="1"/>
  <c r="Y95" i="2"/>
  <c r="X95" i="2"/>
  <c r="W95" i="2"/>
  <c r="Q95" i="2"/>
  <c r="R95" i="2" s="1"/>
  <c r="S95" i="2" s="1"/>
  <c r="K95" i="2"/>
  <c r="L95" i="2" s="1"/>
  <c r="M95" i="2" s="1"/>
  <c r="Y94" i="2"/>
  <c r="X94" i="2"/>
  <c r="W94" i="2"/>
  <c r="Q94" i="2"/>
  <c r="R94" i="2" s="1"/>
  <c r="S94" i="2" s="1"/>
  <c r="L94" i="2"/>
  <c r="M94" i="2" s="1"/>
  <c r="K94" i="2"/>
  <c r="Y93" i="2"/>
  <c r="X93" i="2"/>
  <c r="W93" i="2"/>
  <c r="Q93" i="2"/>
  <c r="R93" i="2" s="1"/>
  <c r="S93" i="2" s="1"/>
  <c r="K93" i="2"/>
  <c r="L93" i="2" s="1"/>
  <c r="M93" i="2" s="1"/>
  <c r="Y92" i="2"/>
  <c r="X92" i="2"/>
  <c r="W92" i="2"/>
  <c r="Q92" i="2"/>
  <c r="R92" i="2" s="1"/>
  <c r="S92" i="2" s="1"/>
  <c r="K92" i="2"/>
  <c r="L92" i="2" s="1"/>
  <c r="M92" i="2" s="1"/>
  <c r="Y91" i="2"/>
  <c r="X91" i="2"/>
  <c r="W91" i="2"/>
  <c r="Q91" i="2"/>
  <c r="R91" i="2" s="1"/>
  <c r="S91" i="2" s="1"/>
  <c r="K91" i="2"/>
  <c r="L91" i="2" s="1"/>
  <c r="M91" i="2" s="1"/>
  <c r="Y90" i="2"/>
  <c r="X90" i="2"/>
  <c r="W90" i="2"/>
  <c r="Q90" i="2"/>
  <c r="R90" i="2" s="1"/>
  <c r="S90" i="2" s="1"/>
  <c r="L90" i="2"/>
  <c r="M90" i="2" s="1"/>
  <c r="K90" i="2"/>
  <c r="Y89" i="2"/>
  <c r="X89" i="2"/>
  <c r="W89" i="2"/>
  <c r="Q89" i="2"/>
  <c r="R89" i="2" s="1"/>
  <c r="S89" i="2" s="1"/>
  <c r="K89" i="2"/>
  <c r="L89" i="2" s="1"/>
  <c r="M89" i="2" s="1"/>
  <c r="Y88" i="2"/>
  <c r="X88" i="2"/>
  <c r="W88" i="2"/>
  <c r="Q88" i="2"/>
  <c r="R88" i="2" s="1"/>
  <c r="S88" i="2" s="1"/>
  <c r="K88" i="2"/>
  <c r="L88" i="2" s="1"/>
  <c r="M88" i="2" s="1"/>
  <c r="Y87" i="2"/>
  <c r="X87" i="2"/>
  <c r="W87" i="2"/>
  <c r="Q87" i="2"/>
  <c r="R87" i="2" s="1"/>
  <c r="S87" i="2" s="1"/>
  <c r="K87" i="2"/>
  <c r="L87" i="2" s="1"/>
  <c r="M87" i="2" s="1"/>
  <c r="Y86" i="2"/>
  <c r="X86" i="2"/>
  <c r="W86" i="2"/>
  <c r="Q86" i="2"/>
  <c r="R86" i="2" s="1"/>
  <c r="S86" i="2" s="1"/>
  <c r="K86" i="2"/>
  <c r="L86" i="2" s="1"/>
  <c r="M86" i="2" s="1"/>
  <c r="Y85" i="2"/>
  <c r="X85" i="2"/>
  <c r="W85" i="2"/>
  <c r="Q85" i="2"/>
  <c r="R85" i="2" s="1"/>
  <c r="S85" i="2" s="1"/>
  <c r="K85" i="2"/>
  <c r="L85" i="2" s="1"/>
  <c r="M85" i="2" s="1"/>
  <c r="Y84" i="2"/>
  <c r="X84" i="2"/>
  <c r="W84" i="2"/>
  <c r="Q84" i="2"/>
  <c r="R84" i="2" s="1"/>
  <c r="S84" i="2" s="1"/>
  <c r="K84" i="2"/>
  <c r="L84" i="2" s="1"/>
  <c r="M84" i="2" s="1"/>
  <c r="Y83" i="2"/>
  <c r="X83" i="2"/>
  <c r="W83" i="2"/>
  <c r="Q83" i="2"/>
  <c r="R83" i="2" s="1"/>
  <c r="S83" i="2" s="1"/>
  <c r="K83" i="2"/>
  <c r="L83" i="2" s="1"/>
  <c r="M83" i="2" s="1"/>
  <c r="Y82" i="2"/>
  <c r="X82" i="2"/>
  <c r="W82" i="2"/>
  <c r="Q82" i="2"/>
  <c r="R82" i="2" s="1"/>
  <c r="S82" i="2" s="1"/>
  <c r="L82" i="2"/>
  <c r="M82" i="2" s="1"/>
  <c r="K82" i="2"/>
  <c r="Y81" i="2"/>
  <c r="X81" i="2"/>
  <c r="W81" i="2"/>
  <c r="Q81" i="2"/>
  <c r="R81" i="2" s="1"/>
  <c r="S81" i="2" s="1"/>
  <c r="K81" i="2"/>
  <c r="L81" i="2" s="1"/>
  <c r="M81" i="2" s="1"/>
  <c r="Y80" i="2"/>
  <c r="X80" i="2"/>
  <c r="W80" i="2"/>
  <c r="Q80" i="2"/>
  <c r="R80" i="2" s="1"/>
  <c r="S80" i="2" s="1"/>
  <c r="L80" i="2"/>
  <c r="M80" i="2" s="1"/>
  <c r="K80" i="2"/>
  <c r="Y79" i="2"/>
  <c r="X79" i="2"/>
  <c r="W79" i="2"/>
  <c r="R79" i="2"/>
  <c r="S79" i="2" s="1"/>
  <c r="Q79" i="2"/>
  <c r="K79" i="2"/>
  <c r="L79" i="2" s="1"/>
  <c r="M79" i="2" s="1"/>
  <c r="Y78" i="2"/>
  <c r="X78" i="2"/>
  <c r="W78" i="2"/>
  <c r="Q78" i="2"/>
  <c r="R78" i="2" s="1"/>
  <c r="S78" i="2" s="1"/>
  <c r="L78" i="2"/>
  <c r="M78" i="2" s="1"/>
  <c r="K78" i="2"/>
  <c r="Y77" i="2"/>
  <c r="X77" i="2"/>
  <c r="W77" i="2"/>
  <c r="Q77" i="2"/>
  <c r="R77" i="2" s="1"/>
  <c r="S77" i="2" s="1"/>
  <c r="K77" i="2"/>
  <c r="L77" i="2" s="1"/>
  <c r="M77" i="2" s="1"/>
  <c r="Y76" i="2"/>
  <c r="X76" i="2"/>
  <c r="W76" i="2"/>
  <c r="Q76" i="2"/>
  <c r="R76" i="2" s="1"/>
  <c r="S76" i="2" s="1"/>
  <c r="K76" i="2"/>
  <c r="L76" i="2" s="1"/>
  <c r="M76" i="2" s="1"/>
  <c r="Y75" i="2"/>
  <c r="X75" i="2"/>
  <c r="W75" i="2"/>
  <c r="Q75" i="2"/>
  <c r="R75" i="2" s="1"/>
  <c r="S75" i="2" s="1"/>
  <c r="K75" i="2"/>
  <c r="L75" i="2" s="1"/>
  <c r="M75" i="2" s="1"/>
  <c r="Y74" i="2"/>
  <c r="X74" i="2"/>
  <c r="W74" i="2"/>
  <c r="Q74" i="2"/>
  <c r="K74" i="2"/>
  <c r="L74" i="2" s="1"/>
  <c r="M74" i="2" s="1"/>
  <c r="Y73" i="2"/>
  <c r="X73" i="2"/>
  <c r="W73" i="2"/>
  <c r="Q73" i="2"/>
  <c r="R73" i="2" s="1"/>
  <c r="S73" i="2" s="1"/>
  <c r="K73" i="2"/>
  <c r="L73" i="2" s="1"/>
  <c r="M73" i="2" s="1"/>
  <c r="Y72" i="2"/>
  <c r="X72" i="2"/>
  <c r="W72" i="2"/>
  <c r="Q72" i="2"/>
  <c r="K72" i="2"/>
  <c r="Y71" i="2"/>
  <c r="X71" i="2"/>
  <c r="W71" i="2"/>
  <c r="Q71" i="2"/>
  <c r="K71" i="2"/>
  <c r="Y70" i="2"/>
  <c r="X70" i="2"/>
  <c r="W70" i="2"/>
  <c r="Q70" i="2"/>
  <c r="K70" i="2"/>
  <c r="Y69" i="2"/>
  <c r="X69" i="2"/>
  <c r="W69" i="2"/>
  <c r="Q69" i="2"/>
  <c r="K69" i="2"/>
  <c r="Y67" i="2"/>
  <c r="X67" i="2"/>
  <c r="W67" i="2"/>
  <c r="Q67" i="2"/>
  <c r="R67" i="2" s="1"/>
  <c r="S67" i="2" s="1"/>
  <c r="K67" i="2"/>
  <c r="L67" i="2" s="1"/>
  <c r="M67" i="2" s="1"/>
  <c r="Y66" i="2"/>
  <c r="X66" i="2"/>
  <c r="W66" i="2"/>
  <c r="Q66" i="2"/>
  <c r="R66" i="2" s="1"/>
  <c r="S66" i="2" s="1"/>
  <c r="K66" i="2"/>
  <c r="L66" i="2" s="1"/>
  <c r="M66" i="2" s="1"/>
  <c r="Y65" i="2"/>
  <c r="X65" i="2"/>
  <c r="W65" i="2"/>
  <c r="Q65" i="2"/>
  <c r="R65" i="2" s="1"/>
  <c r="S65" i="2" s="1"/>
  <c r="K65" i="2"/>
  <c r="L65" i="2" s="1"/>
  <c r="M65" i="2" s="1"/>
  <c r="Y64" i="2"/>
  <c r="X64" i="2"/>
  <c r="W64" i="2"/>
  <c r="R64" i="2"/>
  <c r="S64" i="2" s="1"/>
  <c r="Q64" i="2"/>
  <c r="K64" i="2"/>
  <c r="L64" i="2" s="1"/>
  <c r="M64" i="2" s="1"/>
  <c r="Y63" i="2"/>
  <c r="X63" i="2"/>
  <c r="W63" i="2"/>
  <c r="Q63" i="2"/>
  <c r="R63" i="2" s="1"/>
  <c r="S63" i="2" s="1"/>
  <c r="K63" i="2"/>
  <c r="L63" i="2" s="1"/>
  <c r="M63" i="2" s="1"/>
  <c r="Y62" i="2"/>
  <c r="X62" i="2"/>
  <c r="W62" i="2"/>
  <c r="Q62" i="2"/>
  <c r="R62" i="2" s="1"/>
  <c r="S62" i="2" s="1"/>
  <c r="K62" i="2"/>
  <c r="L62" i="2" s="1"/>
  <c r="M62" i="2" s="1"/>
  <c r="Y61" i="2"/>
  <c r="X61" i="2"/>
  <c r="W61" i="2"/>
  <c r="Q61" i="2"/>
  <c r="R61" i="2" s="1"/>
  <c r="S61" i="2" s="1"/>
  <c r="K61" i="2"/>
  <c r="L61" i="2" s="1"/>
  <c r="M61" i="2" s="1"/>
  <c r="Y60" i="2"/>
  <c r="X60" i="2"/>
  <c r="W60" i="2"/>
  <c r="Q60" i="2"/>
  <c r="R60" i="2" s="1"/>
  <c r="S60" i="2" s="1"/>
  <c r="K60" i="2"/>
  <c r="L60" i="2" s="1"/>
  <c r="M60" i="2" s="1"/>
  <c r="Y59" i="2"/>
  <c r="X59" i="2"/>
  <c r="W59" i="2"/>
  <c r="Q59" i="2"/>
  <c r="R59" i="2" s="1"/>
  <c r="S59" i="2" s="1"/>
  <c r="K59" i="2"/>
  <c r="L59" i="2" s="1"/>
  <c r="M59" i="2" s="1"/>
  <c r="Y58" i="2"/>
  <c r="X58" i="2"/>
  <c r="W58" i="2"/>
  <c r="R58" i="2"/>
  <c r="S58" i="2" s="1"/>
  <c r="Q58" i="2"/>
  <c r="K58" i="2"/>
  <c r="L58" i="2" s="1"/>
  <c r="M58" i="2" s="1"/>
  <c r="Y57" i="2"/>
  <c r="X57" i="2"/>
  <c r="W57" i="2"/>
  <c r="Q57" i="2"/>
  <c r="R57" i="2" s="1"/>
  <c r="S57" i="2" s="1"/>
  <c r="K57" i="2"/>
  <c r="L57" i="2" s="1"/>
  <c r="M57" i="2" s="1"/>
  <c r="Y56" i="2"/>
  <c r="X56" i="2"/>
  <c r="W56" i="2"/>
  <c r="Q56" i="2"/>
  <c r="R56" i="2" s="1"/>
  <c r="S56" i="2" s="1"/>
  <c r="K56" i="2"/>
  <c r="L56" i="2" s="1"/>
  <c r="M56" i="2" s="1"/>
  <c r="Y55" i="2"/>
  <c r="X55" i="2"/>
  <c r="W55" i="2"/>
  <c r="R55" i="2"/>
  <c r="S55" i="2" s="1"/>
  <c r="Q55" i="2"/>
  <c r="K55" i="2"/>
  <c r="L55" i="2" s="1"/>
  <c r="M55" i="2" s="1"/>
  <c r="Y54" i="2"/>
  <c r="X54" i="2"/>
  <c r="W54" i="2"/>
  <c r="Q54" i="2"/>
  <c r="R54" i="2" s="1"/>
  <c r="S54" i="2" s="1"/>
  <c r="K54" i="2"/>
  <c r="L54" i="2" s="1"/>
  <c r="M54" i="2" s="1"/>
  <c r="Y53" i="2"/>
  <c r="X53" i="2"/>
  <c r="W53" i="2"/>
  <c r="Q53" i="2"/>
  <c r="R53" i="2" s="1"/>
  <c r="S53" i="2" s="1"/>
  <c r="K53" i="2"/>
  <c r="L53" i="2" s="1"/>
  <c r="M53" i="2" s="1"/>
  <c r="Y52" i="2"/>
  <c r="X52" i="2"/>
  <c r="W52" i="2"/>
  <c r="R52" i="2"/>
  <c r="S52" i="2" s="1"/>
  <c r="Q52" i="2"/>
  <c r="K52" i="2"/>
  <c r="L52" i="2" s="1"/>
  <c r="M52" i="2" s="1"/>
  <c r="Y51" i="2"/>
  <c r="X51" i="2"/>
  <c r="W51" i="2"/>
  <c r="Q51" i="2"/>
  <c r="R51" i="2" s="1"/>
  <c r="S51" i="2" s="1"/>
  <c r="K51" i="2"/>
  <c r="L51" i="2" s="1"/>
  <c r="M51" i="2" s="1"/>
  <c r="Y50" i="2"/>
  <c r="X50" i="2"/>
  <c r="W50" i="2"/>
  <c r="Q50" i="2"/>
  <c r="R50" i="2" s="1"/>
  <c r="S50" i="2" s="1"/>
  <c r="K50" i="2"/>
  <c r="L50" i="2" s="1"/>
  <c r="M50" i="2" s="1"/>
  <c r="Y49" i="2"/>
  <c r="X49" i="2"/>
  <c r="W49" i="2"/>
  <c r="Q49" i="2"/>
  <c r="R49" i="2" s="1"/>
  <c r="S49" i="2" s="1"/>
  <c r="K49" i="2"/>
  <c r="L49" i="2" s="1"/>
  <c r="M49" i="2" s="1"/>
  <c r="Y48" i="2"/>
  <c r="X48" i="2"/>
  <c r="W48" i="2"/>
  <c r="Q48" i="2"/>
  <c r="R48" i="2" s="1"/>
  <c r="S48" i="2" s="1"/>
  <c r="K48" i="2"/>
  <c r="L48" i="2" s="1"/>
  <c r="M48" i="2" s="1"/>
  <c r="Y47" i="2"/>
  <c r="X47" i="2"/>
  <c r="W47" i="2"/>
  <c r="R47" i="2"/>
  <c r="S47" i="2" s="1"/>
  <c r="Q47" i="2"/>
  <c r="K47" i="2"/>
  <c r="L47" i="2" s="1"/>
  <c r="M47" i="2" s="1"/>
  <c r="Y46" i="2"/>
  <c r="X46" i="2"/>
  <c r="W46" i="2"/>
  <c r="Q46" i="2"/>
  <c r="R46" i="2" s="1"/>
  <c r="S46" i="2" s="1"/>
  <c r="K46" i="2"/>
  <c r="L46" i="2" s="1"/>
  <c r="M46" i="2" s="1"/>
  <c r="Y45" i="2"/>
  <c r="X45" i="2"/>
  <c r="W45" i="2"/>
  <c r="Q45" i="2"/>
  <c r="R45" i="2" s="1"/>
  <c r="S45" i="2" s="1"/>
  <c r="K45" i="2"/>
  <c r="L45" i="2" s="1"/>
  <c r="M45" i="2" s="1"/>
  <c r="Y44" i="2"/>
  <c r="X44" i="2"/>
  <c r="W44" i="2"/>
  <c r="R44" i="2"/>
  <c r="S44" i="2" s="1"/>
  <c r="Q44" i="2"/>
  <c r="K44" i="2"/>
  <c r="L44" i="2" s="1"/>
  <c r="M44" i="2" s="1"/>
  <c r="Y43" i="2"/>
  <c r="X43" i="2"/>
  <c r="W43" i="2"/>
  <c r="Q43" i="2"/>
  <c r="R43" i="2" s="1"/>
  <c r="S43" i="2" s="1"/>
  <c r="K43" i="2"/>
  <c r="L43" i="2" s="1"/>
  <c r="M43" i="2" s="1"/>
  <c r="Y42" i="2"/>
  <c r="X42" i="2"/>
  <c r="W42" i="2"/>
  <c r="Q42" i="2"/>
  <c r="R42" i="2" s="1"/>
  <c r="S42" i="2" s="1"/>
  <c r="K42" i="2"/>
  <c r="L42" i="2" s="1"/>
  <c r="M42" i="2" s="1"/>
  <c r="Y41" i="2"/>
  <c r="X41" i="2"/>
  <c r="W41" i="2"/>
  <c r="Q41" i="2"/>
  <c r="R41" i="2" s="1"/>
  <c r="S41" i="2" s="1"/>
  <c r="K41" i="2"/>
  <c r="L41" i="2" s="1"/>
  <c r="M41" i="2" s="1"/>
  <c r="Y40" i="2"/>
  <c r="X40" i="2"/>
  <c r="W40" i="2"/>
  <c r="R40" i="2"/>
  <c r="S40" i="2" s="1"/>
  <c r="Q40" i="2"/>
  <c r="K40" i="2"/>
  <c r="L40" i="2" s="1"/>
  <c r="M40" i="2" s="1"/>
  <c r="Y39" i="2"/>
  <c r="X39" i="2"/>
  <c r="W39" i="2"/>
  <c r="Q39" i="2"/>
  <c r="R39" i="2" s="1"/>
  <c r="S39" i="2" s="1"/>
  <c r="K39" i="2"/>
  <c r="L39" i="2" s="1"/>
  <c r="M39" i="2" s="1"/>
  <c r="Y38" i="2"/>
  <c r="X38" i="2"/>
  <c r="W38" i="2"/>
  <c r="Q38" i="2"/>
  <c r="R38" i="2" s="1"/>
  <c r="S38" i="2" s="1"/>
  <c r="K38" i="2"/>
  <c r="L38" i="2" s="1"/>
  <c r="M38" i="2" s="1"/>
  <c r="Y37" i="2"/>
  <c r="X37" i="2"/>
  <c r="W37" i="2"/>
  <c r="Q37" i="2"/>
  <c r="R37" i="2" s="1"/>
  <c r="S37" i="2" s="1"/>
  <c r="K37" i="2"/>
  <c r="L37" i="2" s="1"/>
  <c r="M37" i="2" s="1"/>
  <c r="Y36" i="2"/>
  <c r="X36" i="2"/>
  <c r="W36" i="2"/>
  <c r="Q36" i="2"/>
  <c r="R36" i="2" s="1"/>
  <c r="S36" i="2" s="1"/>
  <c r="K36" i="2"/>
  <c r="L36" i="2" s="1"/>
  <c r="M36" i="2" s="1"/>
  <c r="Y35" i="2"/>
  <c r="X35" i="2"/>
  <c r="W35" i="2"/>
  <c r="Q35" i="2"/>
  <c r="R35" i="2" s="1"/>
  <c r="S35" i="2" s="1"/>
  <c r="K35" i="2"/>
  <c r="L35" i="2" s="1"/>
  <c r="M35" i="2" s="1"/>
  <c r="Y34" i="2"/>
  <c r="X34" i="2"/>
  <c r="W34" i="2"/>
  <c r="R34" i="2"/>
  <c r="S34" i="2" s="1"/>
  <c r="Q34" i="2"/>
  <c r="K34" i="2"/>
  <c r="L34" i="2" s="1"/>
  <c r="M34" i="2" s="1"/>
  <c r="Y33" i="2"/>
  <c r="X33" i="2"/>
  <c r="W33" i="2"/>
  <c r="Q33" i="2"/>
  <c r="R33" i="2" s="1"/>
  <c r="S33" i="2" s="1"/>
  <c r="K33" i="2"/>
  <c r="L33" i="2" s="1"/>
  <c r="M33" i="2" s="1"/>
  <c r="Y32" i="2"/>
  <c r="X32" i="2"/>
  <c r="W32" i="2"/>
  <c r="Q32" i="2"/>
  <c r="R32" i="2" s="1"/>
  <c r="S32" i="2" s="1"/>
  <c r="K32" i="2"/>
  <c r="L32" i="2" s="1"/>
  <c r="M32" i="2" s="1"/>
  <c r="Y31" i="2"/>
  <c r="X31" i="2"/>
  <c r="W31" i="2"/>
  <c r="Q31" i="2"/>
  <c r="R31" i="2" s="1"/>
  <c r="S31" i="2" s="1"/>
  <c r="K31" i="2"/>
  <c r="L31" i="2" s="1"/>
  <c r="M31" i="2" s="1"/>
  <c r="Y30" i="2"/>
  <c r="X30" i="2"/>
  <c r="W30" i="2"/>
  <c r="Q30" i="2"/>
  <c r="R30" i="2" s="1"/>
  <c r="S30" i="2" s="1"/>
  <c r="K30" i="2"/>
  <c r="L30" i="2" s="1"/>
  <c r="M30" i="2" s="1"/>
  <c r="Y29" i="2"/>
  <c r="X29" i="2"/>
  <c r="W29" i="2"/>
  <c r="Q29" i="2"/>
  <c r="R29" i="2" s="1"/>
  <c r="S29" i="2" s="1"/>
  <c r="K29" i="2"/>
  <c r="L29" i="2" s="1"/>
  <c r="M29" i="2" s="1"/>
  <c r="Y28" i="2"/>
  <c r="X28" i="2"/>
  <c r="W28" i="2"/>
  <c r="Q28" i="2"/>
  <c r="R28" i="2" s="1"/>
  <c r="S28" i="2" s="1"/>
  <c r="K28" i="2"/>
  <c r="L28" i="2" s="1"/>
  <c r="M28" i="2" s="1"/>
  <c r="Y27" i="2"/>
  <c r="X27" i="2"/>
  <c r="W27" i="2"/>
  <c r="Q27" i="2"/>
  <c r="R27" i="2" s="1"/>
  <c r="S27" i="2" s="1"/>
  <c r="K27" i="2"/>
  <c r="L27" i="2" s="1"/>
  <c r="M27" i="2" s="1"/>
  <c r="Y26" i="2"/>
  <c r="X26" i="2"/>
  <c r="W26" i="2"/>
  <c r="Q26" i="2"/>
  <c r="R26" i="2" s="1"/>
  <c r="S26" i="2" s="1"/>
  <c r="K26" i="2"/>
  <c r="L26" i="2" s="1"/>
  <c r="M26" i="2" s="1"/>
  <c r="Y25" i="2"/>
  <c r="X25" i="2"/>
  <c r="W25" i="2"/>
  <c r="Q25" i="2"/>
  <c r="R25" i="2" s="1"/>
  <c r="S25" i="2" s="1"/>
  <c r="K25" i="2"/>
  <c r="Y24" i="2"/>
  <c r="X24" i="2"/>
  <c r="W24" i="2"/>
  <c r="Q24" i="2"/>
  <c r="R24" i="2" s="1"/>
  <c r="S24" i="2" s="1"/>
  <c r="K24" i="2"/>
  <c r="L24" i="2" s="1"/>
  <c r="M24" i="2" s="1"/>
  <c r="Y23" i="2"/>
  <c r="X23" i="2"/>
  <c r="W23" i="2"/>
  <c r="Q23" i="2"/>
  <c r="K23" i="2"/>
  <c r="Y22" i="2"/>
  <c r="X22" i="2"/>
  <c r="W22" i="2"/>
  <c r="Q22" i="2"/>
  <c r="R22" i="2" s="1"/>
  <c r="S22" i="2" s="1"/>
  <c r="K22" i="2"/>
  <c r="Y21" i="2"/>
  <c r="X21" i="2"/>
  <c r="W21" i="2"/>
  <c r="Q21" i="2"/>
  <c r="Y20" i="2"/>
  <c r="X20" i="2"/>
  <c r="W20" i="2"/>
  <c r="Q20" i="2"/>
  <c r="K20" i="2"/>
  <c r="Y19" i="2"/>
  <c r="X19" i="2"/>
  <c r="W19" i="2"/>
  <c r="Q19" i="2"/>
  <c r="K19" i="2"/>
  <c r="Y18" i="2"/>
  <c r="X18" i="2"/>
  <c r="W18" i="2"/>
  <c r="Q18" i="2"/>
  <c r="K18" i="2"/>
  <c r="Q15" i="2"/>
  <c r="R72" i="2" s="1"/>
  <c r="S72" i="2" s="1"/>
  <c r="K15" i="2"/>
  <c r="J11" i="2"/>
  <c r="Q10" i="2"/>
  <c r="J10" i="2"/>
  <c r="Z7" i="2"/>
  <c r="F7" i="2"/>
  <c r="Z5" i="2"/>
  <c r="R5" i="2"/>
  <c r="Z74" i="15" l="1"/>
  <c r="AA74" i="15" s="1"/>
  <c r="Z94" i="15"/>
  <c r="AA94" i="15" s="1"/>
  <c r="Z72" i="15"/>
  <c r="AA72" i="15" s="1"/>
  <c r="Z20" i="15"/>
  <c r="AA20" i="15" s="1"/>
  <c r="Z43" i="15"/>
  <c r="AA43" i="15" s="1"/>
  <c r="Z67" i="15"/>
  <c r="AA67" i="15" s="1"/>
  <c r="Z29" i="15"/>
  <c r="AA29" i="15" s="1"/>
  <c r="Z37" i="15"/>
  <c r="AA37" i="15" s="1"/>
  <c r="Z46" i="15"/>
  <c r="AA46" i="15" s="1"/>
  <c r="Z57" i="15"/>
  <c r="AA57" i="15" s="1"/>
  <c r="Z54" i="15"/>
  <c r="AA54" i="15" s="1"/>
  <c r="Z56" i="15"/>
  <c r="AA56" i="15" s="1"/>
  <c r="Z38" i="15"/>
  <c r="AA38" i="15" s="1"/>
  <c r="Z44" i="15"/>
  <c r="AA44" i="15" s="1"/>
  <c r="Z53" i="15"/>
  <c r="AA53" i="15" s="1"/>
  <c r="Z65" i="15"/>
  <c r="AA65" i="15" s="1"/>
  <c r="Z111" i="2"/>
  <c r="AA111" i="2" s="1"/>
  <c r="Z19" i="15"/>
  <c r="AA19" i="15" s="1"/>
  <c r="Z81" i="15"/>
  <c r="AA81" i="15" s="1"/>
  <c r="Z92" i="15"/>
  <c r="AA92" i="15" s="1"/>
  <c r="Z102" i="15"/>
  <c r="AA102" i="15" s="1"/>
  <c r="Z105" i="15"/>
  <c r="AA105" i="15" s="1"/>
  <c r="Z34" i="15"/>
  <c r="AA34" i="15" s="1"/>
  <c r="Z113" i="15"/>
  <c r="AA113" i="15" s="1"/>
  <c r="Z21" i="15"/>
  <c r="AA21" i="15" s="1"/>
  <c r="Z39" i="15"/>
  <c r="AA39" i="15" s="1"/>
  <c r="Z50" i="15"/>
  <c r="AA50" i="15" s="1"/>
  <c r="Z84" i="15"/>
  <c r="AA84" i="15" s="1"/>
  <c r="Z115" i="15"/>
  <c r="AA115" i="15" s="1"/>
  <c r="Z31" i="15"/>
  <c r="AA31" i="15" s="1"/>
  <c r="Z52" i="15"/>
  <c r="AA52" i="15" s="1"/>
  <c r="Z59" i="15"/>
  <c r="AA59" i="15" s="1"/>
  <c r="Z117" i="15"/>
  <c r="AA117" i="15" s="1"/>
  <c r="Z23" i="15"/>
  <c r="AA23" i="15" s="1"/>
  <c r="Z28" i="15"/>
  <c r="AA28" i="15" s="1"/>
  <c r="Z36" i="15"/>
  <c r="AA36" i="15" s="1"/>
  <c r="Z101" i="15"/>
  <c r="AA101" i="15" s="1"/>
  <c r="Z112" i="15"/>
  <c r="AA112" i="15" s="1"/>
  <c r="Z55" i="15"/>
  <c r="AA55" i="15" s="1"/>
  <c r="Z73" i="15"/>
  <c r="AA73" i="15" s="1"/>
  <c r="Z83" i="15"/>
  <c r="AA83" i="15" s="1"/>
  <c r="Z25" i="15"/>
  <c r="AA25" i="15" s="1"/>
  <c r="Z42" i="15"/>
  <c r="AA42" i="15" s="1"/>
  <c r="Z76" i="15"/>
  <c r="AA76" i="15" s="1"/>
  <c r="Z93" i="15"/>
  <c r="AA93" i="15" s="1"/>
  <c r="Z106" i="15"/>
  <c r="AA106" i="15" s="1"/>
  <c r="Z109" i="15"/>
  <c r="AA109" i="15" s="1"/>
  <c r="Z33" i="15"/>
  <c r="AA33" i="15" s="1"/>
  <c r="Z35" i="15"/>
  <c r="AA35" i="15" s="1"/>
  <c r="Z48" i="15"/>
  <c r="AA48" i="15" s="1"/>
  <c r="Z51" i="15"/>
  <c r="AA51" i="15" s="1"/>
  <c r="Z64" i="15"/>
  <c r="AA64" i="15" s="1"/>
  <c r="Z108" i="15"/>
  <c r="AA108" i="15" s="1"/>
  <c r="Z116" i="15"/>
  <c r="AA116" i="15" s="1"/>
  <c r="Z27" i="15"/>
  <c r="AA27" i="15" s="1"/>
  <c r="Z45" i="15"/>
  <c r="AA45" i="15" s="1"/>
  <c r="Z85" i="15"/>
  <c r="AA85" i="15" s="1"/>
  <c r="R20" i="15"/>
  <c r="S20" i="15" s="1"/>
  <c r="Z53" i="2"/>
  <c r="AA53" i="2" s="1"/>
  <c r="Z21" i="2"/>
  <c r="AA21" i="2" s="1"/>
  <c r="Z65" i="2"/>
  <c r="AA65" i="2" s="1"/>
  <c r="Z82" i="2"/>
  <c r="AA82" i="2" s="1"/>
  <c r="I72" i="5"/>
  <c r="J72" i="5"/>
  <c r="L72" i="5"/>
  <c r="M72" i="5"/>
  <c r="I73" i="5"/>
  <c r="J73" i="5"/>
  <c r="L73" i="5"/>
  <c r="M73" i="5"/>
  <c r="G73" i="5"/>
  <c r="G72" i="5"/>
  <c r="M66" i="5"/>
  <c r="J66" i="5"/>
  <c r="I66" i="5"/>
  <c r="L66" i="5"/>
  <c r="G67" i="5"/>
  <c r="L67" i="5"/>
  <c r="I67" i="5"/>
  <c r="J67" i="5"/>
  <c r="M67" i="5"/>
  <c r="N67" i="5" s="1"/>
  <c r="G68" i="5"/>
  <c r="J68" i="5"/>
  <c r="L68" i="5"/>
  <c r="I68" i="5"/>
  <c r="M68" i="5"/>
  <c r="G69" i="5"/>
  <c r="J69" i="5"/>
  <c r="M69" i="5"/>
  <c r="I69" i="5"/>
  <c r="L69" i="5"/>
  <c r="G70" i="5"/>
  <c r="I70" i="5"/>
  <c r="J70" i="5"/>
  <c r="L70" i="5"/>
  <c r="M70" i="5"/>
  <c r="I71" i="5"/>
  <c r="J71" i="5"/>
  <c r="L71" i="5"/>
  <c r="M71" i="5"/>
  <c r="AC75" i="15"/>
  <c r="M18" i="5"/>
  <c r="J18" i="5"/>
  <c r="L18" i="5"/>
  <c r="I18" i="5"/>
  <c r="I19" i="5"/>
  <c r="L19" i="5"/>
  <c r="M19" i="5"/>
  <c r="J19" i="5"/>
  <c r="G18" i="5"/>
  <c r="AD23" i="15"/>
  <c r="L20" i="5"/>
  <c r="I20" i="5"/>
  <c r="J20" i="5"/>
  <c r="M20" i="5"/>
  <c r="L15" i="5"/>
  <c r="J15" i="5"/>
  <c r="M15" i="5"/>
  <c r="I15" i="5"/>
  <c r="M16" i="5"/>
  <c r="J16" i="5"/>
  <c r="L16" i="5"/>
  <c r="I16" i="5"/>
  <c r="M17" i="5"/>
  <c r="J17" i="5"/>
  <c r="L17" i="5"/>
  <c r="I17" i="5"/>
  <c r="G66" i="5"/>
  <c r="AC70" i="15"/>
  <c r="AD70" i="15" s="1"/>
  <c r="AD73" i="15"/>
  <c r="P109" i="5"/>
  <c r="P115" i="5"/>
  <c r="P30" i="5"/>
  <c r="P39" i="5"/>
  <c r="F43" i="5"/>
  <c r="H43" i="5" s="1"/>
  <c r="O43" i="5" s="1"/>
  <c r="O45" i="5"/>
  <c r="P57" i="5"/>
  <c r="O95" i="5"/>
  <c r="P61" i="5"/>
  <c r="P89" i="5"/>
  <c r="P95" i="5"/>
  <c r="F31" i="5"/>
  <c r="H31" i="5" s="1"/>
  <c r="O31" i="5" s="1"/>
  <c r="P49" i="5"/>
  <c r="P58" i="5"/>
  <c r="P77" i="5"/>
  <c r="P103" i="5"/>
  <c r="P31" i="5"/>
  <c r="P41" i="5"/>
  <c r="F51" i="5"/>
  <c r="H51" i="5" s="1"/>
  <c r="O51" i="5" s="1"/>
  <c r="F59" i="5"/>
  <c r="H59" i="5" s="1"/>
  <c r="O59" i="5" s="1"/>
  <c r="P91" i="5"/>
  <c r="P105" i="5"/>
  <c r="O49" i="5"/>
  <c r="O103" i="5"/>
  <c r="P59" i="5"/>
  <c r="P79" i="5"/>
  <c r="P93" i="5"/>
  <c r="O107" i="5"/>
  <c r="P33" i="5"/>
  <c r="P42" i="5"/>
  <c r="P51" i="5"/>
  <c r="P81" i="5"/>
  <c r="P107" i="5"/>
  <c r="O57" i="5"/>
  <c r="P25" i="5"/>
  <c r="P34" i="5"/>
  <c r="F27" i="5"/>
  <c r="H27" i="5" s="1"/>
  <c r="O27" i="5" s="1"/>
  <c r="F35" i="5"/>
  <c r="H35" i="5" s="1"/>
  <c r="O35" i="5" s="1"/>
  <c r="P43" i="5"/>
  <c r="P53" i="5"/>
  <c r="F63" i="5"/>
  <c r="H63" i="5" s="1"/>
  <c r="O63" i="5" s="1"/>
  <c r="P83" i="5"/>
  <c r="P97" i="5"/>
  <c r="O25" i="5"/>
  <c r="O61" i="5"/>
  <c r="O115" i="5"/>
  <c r="P35" i="5"/>
  <c r="P85" i="5"/>
  <c r="P112" i="5"/>
  <c r="P27" i="5"/>
  <c r="P45" i="5"/>
  <c r="P54" i="5"/>
  <c r="P63" i="5"/>
  <c r="P100" i="5"/>
  <c r="F113" i="5"/>
  <c r="H113" i="5" s="1"/>
  <c r="O113" i="5" s="1"/>
  <c r="O33" i="5"/>
  <c r="O79" i="5"/>
  <c r="P37" i="5"/>
  <c r="P46" i="5"/>
  <c r="F55" i="5"/>
  <c r="H55" i="5" s="1"/>
  <c r="O55" i="5" s="1"/>
  <c r="P88" i="5"/>
  <c r="F101" i="5"/>
  <c r="H101" i="5" s="1"/>
  <c r="O101" i="5" s="1"/>
  <c r="O83" i="5"/>
  <c r="P29" i="5"/>
  <c r="F39" i="5"/>
  <c r="H39" i="5" s="1"/>
  <c r="O39" i="5" s="1"/>
  <c r="F47" i="5"/>
  <c r="H47" i="5" s="1"/>
  <c r="O47" i="5" s="1"/>
  <c r="P55" i="5"/>
  <c r="P76" i="5"/>
  <c r="F89" i="5"/>
  <c r="H89" i="5" s="1"/>
  <c r="O89" i="5" s="1"/>
  <c r="P113" i="5"/>
  <c r="O37" i="5"/>
  <c r="P47" i="5"/>
  <c r="F77" i="5"/>
  <c r="H77" i="5" s="1"/>
  <c r="O77" i="5" s="1"/>
  <c r="P101" i="5"/>
  <c r="O91" i="5"/>
  <c r="F81" i="5"/>
  <c r="H81" i="5" s="1"/>
  <c r="O81" i="5" s="1"/>
  <c r="F85" i="5"/>
  <c r="H85" i="5" s="1"/>
  <c r="O85" i="5" s="1"/>
  <c r="F93" i="5"/>
  <c r="H93" i="5" s="1"/>
  <c r="O93" i="5" s="1"/>
  <c r="F97" i="5"/>
  <c r="H97" i="5" s="1"/>
  <c r="O97" i="5" s="1"/>
  <c r="F105" i="5"/>
  <c r="H105" i="5" s="1"/>
  <c r="O105" i="5" s="1"/>
  <c r="F109" i="5"/>
  <c r="H109" i="5" s="1"/>
  <c r="O109" i="5" s="1"/>
  <c r="F24" i="5"/>
  <c r="H24" i="5" s="1"/>
  <c r="O24" i="5" s="1"/>
  <c r="F28" i="5"/>
  <c r="H28" i="5" s="1"/>
  <c r="O28" i="5" s="1"/>
  <c r="F32" i="5"/>
  <c r="H32" i="5" s="1"/>
  <c r="O32" i="5" s="1"/>
  <c r="F36" i="5"/>
  <c r="H36" i="5" s="1"/>
  <c r="O36" i="5" s="1"/>
  <c r="F40" i="5"/>
  <c r="H40" i="5" s="1"/>
  <c r="O40" i="5" s="1"/>
  <c r="F44" i="5"/>
  <c r="H44" i="5" s="1"/>
  <c r="O44" i="5" s="1"/>
  <c r="F48" i="5"/>
  <c r="H48" i="5" s="1"/>
  <c r="O48" i="5" s="1"/>
  <c r="F52" i="5"/>
  <c r="H52" i="5" s="1"/>
  <c r="O52" i="5" s="1"/>
  <c r="F56" i="5"/>
  <c r="H56" i="5" s="1"/>
  <c r="O56" i="5" s="1"/>
  <c r="F60" i="5"/>
  <c r="H60" i="5" s="1"/>
  <c r="O60" i="5" s="1"/>
  <c r="F64" i="5"/>
  <c r="H64" i="5" s="1"/>
  <c r="O64" i="5" s="1"/>
  <c r="F78" i="5"/>
  <c r="H78" i="5" s="1"/>
  <c r="O78" i="5" s="1"/>
  <c r="F82" i="5"/>
  <c r="H82" i="5" s="1"/>
  <c r="O82" i="5" s="1"/>
  <c r="F86" i="5"/>
  <c r="H86" i="5" s="1"/>
  <c r="O86" i="5" s="1"/>
  <c r="F90" i="5"/>
  <c r="H90" i="5" s="1"/>
  <c r="O90" i="5" s="1"/>
  <c r="F94" i="5"/>
  <c r="H94" i="5" s="1"/>
  <c r="O94" i="5" s="1"/>
  <c r="F98" i="5"/>
  <c r="H98" i="5" s="1"/>
  <c r="O98" i="5" s="1"/>
  <c r="F102" i="5"/>
  <c r="H102" i="5" s="1"/>
  <c r="O102" i="5" s="1"/>
  <c r="F106" i="5"/>
  <c r="H106" i="5" s="1"/>
  <c r="O106" i="5" s="1"/>
  <c r="F110" i="5"/>
  <c r="H110" i="5" s="1"/>
  <c r="O110" i="5" s="1"/>
  <c r="F114" i="5"/>
  <c r="H114" i="5" s="1"/>
  <c r="O114" i="5" s="1"/>
  <c r="O29" i="5"/>
  <c r="O41" i="5"/>
  <c r="O53" i="5"/>
  <c r="O30" i="5"/>
  <c r="O42" i="5"/>
  <c r="O54" i="5"/>
  <c r="O76" i="5"/>
  <c r="O88" i="5"/>
  <c r="O100" i="5"/>
  <c r="O112" i="5"/>
  <c r="P24" i="5"/>
  <c r="P32" i="5"/>
  <c r="P36" i="5"/>
  <c r="P44" i="5"/>
  <c r="P48" i="5"/>
  <c r="P56" i="5"/>
  <c r="P60" i="5"/>
  <c r="P78" i="5"/>
  <c r="P82" i="5"/>
  <c r="P90" i="5"/>
  <c r="P94" i="5"/>
  <c r="P102" i="5"/>
  <c r="P106" i="5"/>
  <c r="P114" i="5"/>
  <c r="F75" i="5"/>
  <c r="H75" i="5" s="1"/>
  <c r="O75" i="5" s="1"/>
  <c r="F87" i="5"/>
  <c r="H87" i="5" s="1"/>
  <c r="O87" i="5" s="1"/>
  <c r="F99" i="5"/>
  <c r="H99" i="5" s="1"/>
  <c r="O99" i="5" s="1"/>
  <c r="F111" i="5"/>
  <c r="H111" i="5" s="1"/>
  <c r="O111" i="5" s="1"/>
  <c r="F26" i="5"/>
  <c r="H26" i="5" s="1"/>
  <c r="O26" i="5" s="1"/>
  <c r="F34" i="5"/>
  <c r="H34" i="5" s="1"/>
  <c r="O34" i="5" s="1"/>
  <c r="F38" i="5"/>
  <c r="H38" i="5" s="1"/>
  <c r="O38" i="5" s="1"/>
  <c r="F46" i="5"/>
  <c r="H46" i="5" s="1"/>
  <c r="O46" i="5" s="1"/>
  <c r="F50" i="5"/>
  <c r="H50" i="5" s="1"/>
  <c r="O50" i="5" s="1"/>
  <c r="F58" i="5"/>
  <c r="H58" i="5" s="1"/>
  <c r="O58" i="5" s="1"/>
  <c r="F62" i="5"/>
  <c r="H62" i="5" s="1"/>
  <c r="O62" i="5" s="1"/>
  <c r="F80" i="5"/>
  <c r="H80" i="5" s="1"/>
  <c r="O80" i="5" s="1"/>
  <c r="F84" i="5"/>
  <c r="H84" i="5" s="1"/>
  <c r="O84" i="5" s="1"/>
  <c r="F92" i="5"/>
  <c r="H92" i="5" s="1"/>
  <c r="O92" i="5" s="1"/>
  <c r="F96" i="5"/>
  <c r="H96" i="5" s="1"/>
  <c r="O96" i="5" s="1"/>
  <c r="F104" i="5"/>
  <c r="H104" i="5" s="1"/>
  <c r="O104" i="5" s="1"/>
  <c r="F108" i="5"/>
  <c r="H108" i="5" s="1"/>
  <c r="O108" i="5" s="1"/>
  <c r="AB20" i="15"/>
  <c r="AC20" i="15" s="1"/>
  <c r="AD20" i="15" s="1"/>
  <c r="AB24" i="15"/>
  <c r="AB28" i="15"/>
  <c r="AB32" i="15"/>
  <c r="AD49" i="15"/>
  <c r="Z79" i="15"/>
  <c r="AA79" i="15" s="1"/>
  <c r="Z104" i="15"/>
  <c r="AA104" i="15" s="1"/>
  <c r="Z107" i="15"/>
  <c r="AA107" i="15" s="1"/>
  <c r="AD67" i="15"/>
  <c r="AC67" i="15"/>
  <c r="AB33" i="15"/>
  <c r="AB41" i="15"/>
  <c r="AB65" i="15"/>
  <c r="AB21" i="15"/>
  <c r="AC21" i="15" s="1"/>
  <c r="AD21" i="15" s="1"/>
  <c r="AB25" i="15"/>
  <c r="AB29" i="15"/>
  <c r="AC41" i="15"/>
  <c r="AD59" i="15"/>
  <c r="AC59" i="15"/>
  <c r="Z62" i="15"/>
  <c r="AA62" i="15" s="1"/>
  <c r="AD65" i="15"/>
  <c r="Z100" i="15"/>
  <c r="AA100" i="15" s="1"/>
  <c r="AB37" i="15"/>
  <c r="AB57" i="15"/>
  <c r="Z69" i="15"/>
  <c r="AA69" i="15" s="1"/>
  <c r="AC37" i="15"/>
  <c r="AD57" i="15"/>
  <c r="AB18" i="15"/>
  <c r="AC18" i="15" s="1"/>
  <c r="AB22" i="15"/>
  <c r="AC22" i="15" s="1"/>
  <c r="AD22" i="15" s="1"/>
  <c r="AB26" i="15"/>
  <c r="AB30" i="15"/>
  <c r="AC72" i="15"/>
  <c r="AD72" i="15" s="1"/>
  <c r="AC26" i="15"/>
  <c r="AC30" i="15"/>
  <c r="AB51" i="15"/>
  <c r="AD63" i="15"/>
  <c r="AC63" i="15"/>
  <c r="AB19" i="15"/>
  <c r="AC19" i="15" s="1"/>
  <c r="AD19" i="15" s="1"/>
  <c r="AB23" i="15"/>
  <c r="AB27" i="15"/>
  <c r="AB31" i="15"/>
  <c r="AC51" i="15"/>
  <c r="AD55" i="15"/>
  <c r="AC55" i="15"/>
  <c r="AB61" i="15"/>
  <c r="AB67" i="15"/>
  <c r="AB47" i="15"/>
  <c r="Z58" i="15"/>
  <c r="AA58" i="15" s="1"/>
  <c r="AD61" i="15"/>
  <c r="Z87" i="15"/>
  <c r="AA87" i="15" s="1"/>
  <c r="AB38" i="15"/>
  <c r="AB42" i="15"/>
  <c r="AB46" i="15"/>
  <c r="AB50" i="15"/>
  <c r="AB54" i="15"/>
  <c r="AB58" i="15"/>
  <c r="AB62" i="15"/>
  <c r="AB66" i="15"/>
  <c r="AB71" i="15"/>
  <c r="AC71" i="15" s="1"/>
  <c r="AD71" i="15" s="1"/>
  <c r="AB75" i="15"/>
  <c r="AB79" i="15"/>
  <c r="AB83" i="15"/>
  <c r="AB87" i="15"/>
  <c r="AB91" i="15"/>
  <c r="AB95" i="15"/>
  <c r="AB99" i="15"/>
  <c r="AB103" i="15"/>
  <c r="AB107" i="15"/>
  <c r="AB111" i="15"/>
  <c r="AB115" i="15"/>
  <c r="AC103" i="15"/>
  <c r="AC107" i="15"/>
  <c r="AC111" i="15"/>
  <c r="AC115" i="15"/>
  <c r="AB76" i="15"/>
  <c r="AB80" i="15"/>
  <c r="AB84" i="15"/>
  <c r="AB88" i="15"/>
  <c r="AB92" i="15"/>
  <c r="AB96" i="15"/>
  <c r="AB100" i="15"/>
  <c r="AB104" i="15"/>
  <c r="AB108" i="15"/>
  <c r="AB112" i="15"/>
  <c r="AB116" i="15"/>
  <c r="AC76" i="15"/>
  <c r="AC80" i="15"/>
  <c r="AC84" i="15"/>
  <c r="AC88" i="15"/>
  <c r="AC92" i="15"/>
  <c r="AC96" i="15"/>
  <c r="AC100" i="15"/>
  <c r="AC104" i="15"/>
  <c r="AC108" i="15"/>
  <c r="AC112" i="15"/>
  <c r="AC116" i="15"/>
  <c r="AB105" i="15"/>
  <c r="AB109" i="15"/>
  <c r="AB113" i="15"/>
  <c r="AB117" i="15"/>
  <c r="AC117" i="15"/>
  <c r="AB74" i="15"/>
  <c r="AB78" i="15"/>
  <c r="AB82" i="15"/>
  <c r="AB86" i="15"/>
  <c r="AB90" i="15"/>
  <c r="AB94" i="15"/>
  <c r="AB98" i="15"/>
  <c r="AB102" i="15"/>
  <c r="AB106" i="15"/>
  <c r="AB110" i="15"/>
  <c r="AB114" i="15"/>
  <c r="AB118" i="15"/>
  <c r="AC114" i="15"/>
  <c r="AC118" i="15"/>
  <c r="Z99" i="2"/>
  <c r="AA99" i="2" s="1"/>
  <c r="Z32" i="2"/>
  <c r="AA32" i="2" s="1"/>
  <c r="Z35" i="2"/>
  <c r="AA35" i="2" s="1"/>
  <c r="Z51" i="2"/>
  <c r="AA51" i="2" s="1"/>
  <c r="Z114" i="2"/>
  <c r="AA114" i="2" s="1"/>
  <c r="Z90" i="2"/>
  <c r="AA90" i="2" s="1"/>
  <c r="Z57" i="2"/>
  <c r="AA57" i="2" s="1"/>
  <c r="Z108" i="2"/>
  <c r="AA108" i="2" s="1"/>
  <c r="Z33" i="2"/>
  <c r="AA33" i="2" s="1"/>
  <c r="Z104" i="2"/>
  <c r="AA104" i="2" s="1"/>
  <c r="Z47" i="2"/>
  <c r="AA47" i="2" s="1"/>
  <c r="Z39" i="2"/>
  <c r="AA39" i="2" s="1"/>
  <c r="F74" i="5"/>
  <c r="H74" i="5" s="1"/>
  <c r="O74" i="5" s="1"/>
  <c r="P74" i="5"/>
  <c r="AD77" i="2"/>
  <c r="F23" i="5"/>
  <c r="H23" i="5" s="1"/>
  <c r="O23" i="5" s="1"/>
  <c r="AD26" i="2"/>
  <c r="Z23" i="2"/>
  <c r="AA23" i="2" s="1"/>
  <c r="Z30" i="2"/>
  <c r="AA30" i="2" s="1"/>
  <c r="Z59" i="2"/>
  <c r="AA59" i="2" s="1"/>
  <c r="Z61" i="2"/>
  <c r="AA61" i="2" s="1"/>
  <c r="Z66" i="2"/>
  <c r="AA66" i="2" s="1"/>
  <c r="Z74" i="2"/>
  <c r="AA74" i="2" s="1"/>
  <c r="Z88" i="2"/>
  <c r="AA88" i="2" s="1"/>
  <c r="Z112" i="2"/>
  <c r="AA112" i="2" s="1"/>
  <c r="Z62" i="2"/>
  <c r="AA62" i="2" s="1"/>
  <c r="Z70" i="2"/>
  <c r="AA70" i="2" s="1"/>
  <c r="Z103" i="2"/>
  <c r="AA103" i="2" s="1"/>
  <c r="Z24" i="2"/>
  <c r="AA24" i="2" s="1"/>
  <c r="AC24" i="2" s="1"/>
  <c r="F21" i="5" s="1"/>
  <c r="H21" i="5" s="1"/>
  <c r="Z67" i="2"/>
  <c r="AA67" i="2" s="1"/>
  <c r="Z115" i="2"/>
  <c r="AA115" i="2" s="1"/>
  <c r="Z22" i="2"/>
  <c r="AA22" i="2" s="1"/>
  <c r="Z40" i="2"/>
  <c r="AA40" i="2" s="1"/>
  <c r="Z49" i="2"/>
  <c r="AA49" i="2" s="1"/>
  <c r="Z91" i="2"/>
  <c r="AA91" i="2" s="1"/>
  <c r="Z102" i="2"/>
  <c r="AA102" i="2" s="1"/>
  <c r="Z20" i="2"/>
  <c r="AA20" i="2" s="1"/>
  <c r="Z87" i="2"/>
  <c r="AA87" i="2" s="1"/>
  <c r="Z98" i="2"/>
  <c r="AA98" i="2" s="1"/>
  <c r="Z109" i="2"/>
  <c r="AA109" i="2" s="1"/>
  <c r="Z118" i="2"/>
  <c r="AA118" i="2" s="1"/>
  <c r="Z27" i="2"/>
  <c r="AA27" i="2" s="1"/>
  <c r="Z45" i="2"/>
  <c r="AA45" i="2" s="1"/>
  <c r="Z76" i="2"/>
  <c r="AA76" i="2" s="1"/>
  <c r="Z94" i="2"/>
  <c r="AA94" i="2" s="1"/>
  <c r="AC75" i="2"/>
  <c r="AD75" i="2" s="1"/>
  <c r="R20" i="2"/>
  <c r="S20" i="2" s="1"/>
  <c r="R18" i="2"/>
  <c r="S18" i="2" s="1"/>
  <c r="R23" i="2"/>
  <c r="S23" i="2" s="1"/>
  <c r="AC23" i="2" s="1"/>
  <c r="AD23" i="2" s="1"/>
  <c r="R21" i="2"/>
  <c r="S21" i="2" s="1"/>
  <c r="R74" i="2"/>
  <c r="S74" i="2" s="1"/>
  <c r="AC74" i="2" s="1"/>
  <c r="L22" i="2"/>
  <c r="M22" i="2" s="1"/>
  <c r="L25" i="2"/>
  <c r="M25" i="2" s="1"/>
  <c r="AC25" i="2" s="1"/>
  <c r="L23" i="2"/>
  <c r="M23" i="2" s="1"/>
  <c r="AC76" i="2"/>
  <c r="L19" i="2"/>
  <c r="M19" i="2" s="1"/>
  <c r="L70" i="2"/>
  <c r="M70" i="2" s="1"/>
  <c r="L18" i="2"/>
  <c r="M18" i="2" s="1"/>
  <c r="Z50" i="2"/>
  <c r="AA50" i="2" s="1"/>
  <c r="L71" i="2"/>
  <c r="M71" i="2" s="1"/>
  <c r="Z110" i="2"/>
  <c r="AA110" i="2" s="1"/>
  <c r="Z25" i="2"/>
  <c r="AA25" i="2" s="1"/>
  <c r="Z78" i="2"/>
  <c r="AA78" i="2" s="1"/>
  <c r="Z83" i="2"/>
  <c r="AA83" i="2" s="1"/>
  <c r="Z18" i="2"/>
  <c r="AA18" i="2" s="1"/>
  <c r="Z29" i="2"/>
  <c r="AA29" i="2" s="1"/>
  <c r="Z36" i="2"/>
  <c r="AA36" i="2" s="1"/>
  <c r="Z42" i="2"/>
  <c r="AA42" i="2" s="1"/>
  <c r="Z71" i="2"/>
  <c r="AA71" i="2" s="1"/>
  <c r="Z73" i="2"/>
  <c r="AA73" i="2" s="1"/>
  <c r="AC73" i="2" s="1"/>
  <c r="Z31" i="2"/>
  <c r="AA31" i="2" s="1"/>
  <c r="L21" i="2"/>
  <c r="Z38" i="2"/>
  <c r="AA38" i="2" s="1"/>
  <c r="Z44" i="2"/>
  <c r="AA44" i="2" s="1"/>
  <c r="Z55" i="2"/>
  <c r="AA55" i="2" s="1"/>
  <c r="L72" i="2"/>
  <c r="M72" i="2" s="1"/>
  <c r="AC72" i="2" s="1"/>
  <c r="Z100" i="2"/>
  <c r="AA100" i="2" s="1"/>
  <c r="Z46" i="2"/>
  <c r="AA46" i="2" s="1"/>
  <c r="Z63" i="2"/>
  <c r="AA63" i="2" s="1"/>
  <c r="Z89" i="2"/>
  <c r="AA89" i="2" s="1"/>
  <c r="Z97" i="2"/>
  <c r="AA97" i="2" s="1"/>
  <c r="Z107" i="2"/>
  <c r="AA107" i="2" s="1"/>
  <c r="Z116" i="2"/>
  <c r="AA116" i="2" s="1"/>
  <c r="Z26" i="2"/>
  <c r="AA26" i="2" s="1"/>
  <c r="Z37" i="2"/>
  <c r="AA37" i="2" s="1"/>
  <c r="Z75" i="2"/>
  <c r="AA75" i="2" s="1"/>
  <c r="Z79" i="2"/>
  <c r="AA79" i="2" s="1"/>
  <c r="Z106" i="2"/>
  <c r="AA106" i="2" s="1"/>
  <c r="Z113" i="2"/>
  <c r="AA113" i="2" s="1"/>
  <c r="Z19" i="2"/>
  <c r="AA19" i="2" s="1"/>
  <c r="Z28" i="2"/>
  <c r="AA28" i="2" s="1"/>
  <c r="Z41" i="2"/>
  <c r="AA41" i="2" s="1"/>
  <c r="Z48" i="2"/>
  <c r="AA48" i="2" s="1"/>
  <c r="Z54" i="2"/>
  <c r="AA54" i="2" s="1"/>
  <c r="Z86" i="2"/>
  <c r="AA86" i="2" s="1"/>
  <c r="Z95" i="2"/>
  <c r="AA95" i="2" s="1"/>
  <c r="R19" i="2"/>
  <c r="S19" i="2" s="1"/>
  <c r="L20" i="2"/>
  <c r="M20" i="2" s="1"/>
  <c r="Z34" i="2"/>
  <c r="AA34" i="2" s="1"/>
  <c r="Z43" i="2"/>
  <c r="AA43" i="2" s="1"/>
  <c r="Z52" i="2"/>
  <c r="AA52" i="2" s="1"/>
  <c r="Z56" i="2"/>
  <c r="AA56" i="2" s="1"/>
  <c r="Z58" i="2"/>
  <c r="AA58" i="2" s="1"/>
  <c r="Z85" i="2"/>
  <c r="AA85" i="2" s="1"/>
  <c r="Z84" i="2"/>
  <c r="AA84" i="2" s="1"/>
  <c r="Z93" i="2"/>
  <c r="AA93" i="2" s="1"/>
  <c r="R69" i="2"/>
  <c r="S69" i="2" s="1"/>
  <c r="R70" i="2"/>
  <c r="S70" i="2" s="1"/>
  <c r="Z69" i="2"/>
  <c r="AA69" i="2" s="1"/>
  <c r="Z81" i="2"/>
  <c r="AA81" i="2" s="1"/>
  <c r="R71" i="2"/>
  <c r="S71" i="2" s="1"/>
  <c r="Z92" i="2"/>
  <c r="AA92" i="2" s="1"/>
  <c r="Z101" i="2"/>
  <c r="AA101" i="2" s="1"/>
  <c r="Z117" i="2"/>
  <c r="AA117" i="2" s="1"/>
  <c r="Z60" i="2"/>
  <c r="AA60" i="2" s="1"/>
  <c r="Z64" i="2"/>
  <c r="AA64" i="2" s="1"/>
  <c r="Z72" i="2"/>
  <c r="AA72" i="2" s="1"/>
  <c r="Z77" i="2"/>
  <c r="AA77" i="2" s="1"/>
  <c r="Z80" i="2"/>
  <c r="AA80" i="2" s="1"/>
  <c r="Z105" i="2"/>
  <c r="AA105" i="2" s="1"/>
  <c r="Z96" i="2"/>
  <c r="AA96" i="2" s="1"/>
  <c r="L69" i="2"/>
  <c r="M69" i="2" s="1"/>
  <c r="K18" i="5" l="1"/>
  <c r="N16" i="5"/>
  <c r="N18" i="5"/>
  <c r="N71" i="5"/>
  <c r="N69" i="5"/>
  <c r="K68" i="5"/>
  <c r="K72" i="5"/>
  <c r="K71" i="5"/>
  <c r="K70" i="5"/>
  <c r="N68" i="5"/>
  <c r="N70" i="5"/>
  <c r="N73" i="5"/>
  <c r="N15" i="5"/>
  <c r="K67" i="5"/>
  <c r="K73" i="5"/>
  <c r="N72" i="5"/>
  <c r="K69" i="5"/>
  <c r="N66" i="5"/>
  <c r="K16" i="5"/>
  <c r="K66" i="5"/>
  <c r="N17" i="5"/>
  <c r="N19" i="5"/>
  <c r="K19" i="5"/>
  <c r="K20" i="5"/>
  <c r="N20" i="5"/>
  <c r="K17" i="5"/>
  <c r="K15" i="5"/>
  <c r="AB70" i="2"/>
  <c r="AB69" i="2"/>
  <c r="AB71" i="2"/>
  <c r="AC71" i="2" s="1"/>
  <c r="AD71" i="2" s="1"/>
  <c r="AD18" i="15"/>
  <c r="G15" i="5"/>
  <c r="AB20" i="2"/>
  <c r="AC20" i="2" s="1"/>
  <c r="F17" i="5" s="1"/>
  <c r="H17" i="5" s="1"/>
  <c r="AB22" i="2"/>
  <c r="AC22" i="2" s="1"/>
  <c r="AB19" i="2"/>
  <c r="AB18" i="2"/>
  <c r="AC18" i="2" s="1"/>
  <c r="F72" i="5"/>
  <c r="H72" i="5" s="1"/>
  <c r="AC69" i="2"/>
  <c r="AD69" i="2" s="1"/>
  <c r="AD25" i="2"/>
  <c r="F22" i="5"/>
  <c r="H22" i="5" s="1"/>
  <c r="O22" i="5" s="1"/>
  <c r="AC19" i="2"/>
  <c r="F16" i="5" s="1"/>
  <c r="H16" i="5" s="1"/>
  <c r="AC70" i="2"/>
  <c r="AD70" i="2" s="1"/>
  <c r="M21" i="2"/>
  <c r="AD24" i="2"/>
  <c r="AD76" i="2"/>
  <c r="F73" i="5"/>
  <c r="H73" i="5" s="1"/>
  <c r="F71" i="5"/>
  <c r="H71" i="5" s="1"/>
  <c r="AD74" i="2"/>
  <c r="F20" i="5"/>
  <c r="H20" i="5" s="1"/>
  <c r="F70" i="5"/>
  <c r="H70" i="5" s="1"/>
  <c r="AD73" i="2"/>
  <c r="AD72" i="2"/>
  <c r="F69" i="5"/>
  <c r="H69" i="5" s="1"/>
  <c r="O71" i="5" l="1"/>
  <c r="O73" i="5"/>
  <c r="O20" i="5"/>
  <c r="O70" i="5"/>
  <c r="O17" i="5"/>
  <c r="O72" i="5"/>
  <c r="O16" i="5"/>
  <c r="P21" i="5"/>
  <c r="O21" i="5"/>
  <c r="AD22" i="2"/>
  <c r="F19" i="5"/>
  <c r="AB21" i="2"/>
  <c r="AC21" i="2" s="1"/>
  <c r="F15" i="5"/>
  <c r="H15" i="5" s="1"/>
  <c r="O15" i="5" s="1"/>
  <c r="AD18" i="2"/>
  <c r="F67" i="5"/>
  <c r="F66" i="5"/>
  <c r="H66" i="5" s="1"/>
  <c r="O66" i="5" s="1"/>
  <c r="F68" i="5"/>
  <c r="AD20" i="2"/>
  <c r="AD19" i="2"/>
  <c r="P16" i="5"/>
  <c r="P72" i="5"/>
  <c r="P17" i="5"/>
  <c r="P71" i="5"/>
  <c r="P22" i="5"/>
  <c r="P73" i="5"/>
  <c r="P20" i="5"/>
  <c r="P70" i="5"/>
  <c r="H67" i="5" l="1"/>
  <c r="O67" i="5" s="1"/>
  <c r="P67" i="5" s="1"/>
  <c r="H68" i="5"/>
  <c r="O68" i="5" s="1"/>
  <c r="P68" i="5" s="1"/>
  <c r="P19" i="5"/>
  <c r="H19" i="5"/>
  <c r="O19" i="5" s="1"/>
  <c r="O69" i="5"/>
  <c r="P69" i="5" s="1"/>
  <c r="P66" i="5"/>
  <c r="F18" i="5"/>
  <c r="AD21" i="2"/>
  <c r="P15" i="5"/>
  <c r="P18" i="5" l="1"/>
  <c r="H18" i="5"/>
  <c r="O18" i="5" s="1"/>
</calcChain>
</file>

<file path=xl/sharedStrings.xml><?xml version="1.0" encoding="utf-8"?>
<sst xmlns="http://schemas.openxmlformats.org/spreadsheetml/2006/main" count="330" uniqueCount="75">
  <si>
    <t>Input Data Sheet for Electronic-Class Record (ECR)</t>
  </si>
  <si>
    <t>CLASS RECORD - TERM 1</t>
  </si>
  <si>
    <t>REGION</t>
  </si>
  <si>
    <t>LEARNERS' NAMES</t>
  </si>
  <si>
    <t>DIVISION</t>
  </si>
  <si>
    <t>SCHOOL ID</t>
  </si>
  <si>
    <t>:</t>
  </si>
  <si>
    <t>SCHOOL NAME</t>
  </si>
  <si>
    <t>SCHOOL YEAR</t>
  </si>
  <si>
    <t>MALE</t>
  </si>
  <si>
    <t>FEMALE</t>
  </si>
  <si>
    <t>FIRST TERM</t>
  </si>
  <si>
    <t>GRADE LEVEL</t>
  </si>
  <si>
    <t>TEACHER</t>
  </si>
  <si>
    <t>SUBJECT</t>
  </si>
  <si>
    <t>SECTION</t>
  </si>
  <si>
    <t>WRITTEN / ORAL WORKS (WWs)</t>
  </si>
  <si>
    <t>PRODUCT / PERFORMANCE TASKS (PTs)</t>
  </si>
  <si>
    <t>EXAMINATIONS (EXs)</t>
  </si>
  <si>
    <t>Initial Grade</t>
  </si>
  <si>
    <t>Term Grade</t>
  </si>
  <si>
    <t>Descriptor</t>
  </si>
  <si>
    <t>SCHOOL HEAD</t>
  </si>
  <si>
    <t>Total</t>
  </si>
  <si>
    <t>PS</t>
  </si>
  <si>
    <t>WS</t>
  </si>
  <si>
    <t>ST1</t>
  </si>
  <si>
    <t>ST2</t>
  </si>
  <si>
    <t>TE</t>
  </si>
  <si>
    <t>WS ST1</t>
  </si>
  <si>
    <t>WS ST2</t>
  </si>
  <si>
    <t>WS TE</t>
  </si>
  <si>
    <t>HIGHEST POSSIBLE SCORE</t>
  </si>
  <si>
    <t>SUBJECT TEACHER</t>
  </si>
  <si>
    <t>2026_v1.0</t>
  </si>
  <si>
    <t>CLASS RECORD - FINAL GRADES</t>
  </si>
  <si>
    <t>TERM GRADES</t>
  </si>
  <si>
    <t>FINAL GRADE</t>
  </si>
  <si>
    <t>DESCRIPTOR</t>
  </si>
  <si>
    <t>REMARK</t>
  </si>
  <si>
    <t>TERM 1</t>
  </si>
  <si>
    <t>TERM 2</t>
  </si>
  <si>
    <t>TERM 3</t>
  </si>
  <si>
    <t>HELPER</t>
  </si>
  <si>
    <t>IMPORTANT / DO NOT DELETE</t>
  </si>
  <si>
    <t>TRANSMUTATION TABLE</t>
  </si>
  <si>
    <t>IG (Min.)</t>
  </si>
  <si>
    <t>IG (Max.)</t>
  </si>
  <si>
    <t>Transmuted Grade</t>
  </si>
  <si>
    <t>Numerical Grade</t>
  </si>
  <si>
    <t>General Description</t>
  </si>
  <si>
    <t>Advancing</t>
  </si>
  <si>
    <t>Consistently demonstrates skills and understanding that meet or exceed standards with independence, flexibility, and depth.</t>
  </si>
  <si>
    <t>Benchmarking</t>
  </si>
  <si>
    <t>Demonstrates expected grade-level skills and understanding competently and independently.</t>
  </si>
  <si>
    <t>Connecting</t>
  </si>
  <si>
    <t>Demonstrates sufficient understanding and application of grade-level standards with occasional guidance and support</t>
  </si>
  <si>
    <t>Developing</t>
  </si>
  <si>
    <t>Demonstrates partial understanding and inconsistent application of skills, requires targeted support and scaffolding</t>
  </si>
  <si>
    <t>Emerging</t>
  </si>
  <si>
    <t>Does not yet demonstrate foundational skills and understanding; requires intensive support.</t>
  </si>
  <si>
    <t>SCHOOL INFORMATION</t>
  </si>
  <si>
    <t>TEACHER, GRADE LEVEL, SECTION INFORMATION</t>
  </si>
  <si>
    <r>
      <rPr>
        <b/>
        <i/>
        <sz val="9"/>
        <color rgb="FF002060"/>
        <rFont val="Arial"/>
        <family val="2"/>
      </rPr>
      <t>IMPORTANT NOTE:</t>
    </r>
    <r>
      <rPr>
        <i/>
        <sz val="9"/>
        <color rgb="FF002060"/>
        <rFont val="Arial"/>
        <family val="2"/>
      </rPr>
      <t xml:space="preserve"> This is the official and final version of the file. All tabs are password-protected to prevent accidental formula edits and maintain the accuracy and integrity of the data. If you identify any inconsistencies or issues, particularly with the formulas, please report them for appropriate review and necessary correction.</t>
    </r>
  </si>
  <si>
    <t>SECOND TERM</t>
  </si>
  <si>
    <t>THIRD TERM</t>
  </si>
  <si>
    <t>CLASS RECORD - TERM 2</t>
  </si>
  <si>
    <t>Music and Arts</t>
  </si>
  <si>
    <t>Physical Education and Health</t>
  </si>
  <si>
    <t>PE and Health</t>
  </si>
  <si>
    <t>TERM 1 GRADE</t>
  </si>
  <si>
    <t>TERM 2 GRADE</t>
  </si>
  <si>
    <t>TERM 3 GRADE</t>
  </si>
  <si>
    <t>CLASS RECORD</t>
  </si>
  <si>
    <t>MAPEH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</si>
</sst>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0"/>
      <color rgb="FF000000"/>
      <name val="Arial"/>
      <scheme val="minor"/>
    </font>
    <font>
      <sz val="10"/>
      <name val="Arial"/>
      <family val="2"/>
    </font>
    <font>
      <sz val="10"/>
      <color theme="1"/>
      <name val="Arial"/>
      <family val="2"/>
    </font>
    <font>
      <b/>
      <sz val="23"/>
      <color theme="1"/>
      <name val="Arial"/>
      <family val="2"/>
    </font>
    <font>
      <b/>
      <sz val="12"/>
      <color theme="1"/>
      <name val="Arial"/>
      <family val="2"/>
    </font>
    <font>
      <b/>
      <sz val="11"/>
      <color rgb="FFFFFFFF"/>
      <name val="Arial"/>
      <family val="2"/>
    </font>
    <font>
      <b/>
      <sz val="11"/>
      <color rgb="FF002060"/>
      <name val="Arial"/>
      <family val="2"/>
    </font>
    <font>
      <sz val="10"/>
      <color theme="1"/>
      <name val="Arial"/>
      <family val="2"/>
      <scheme val="minor"/>
    </font>
    <font>
      <sz val="11"/>
      <color theme="1"/>
      <name val="Arial"/>
      <family val="2"/>
    </font>
    <font>
      <b/>
      <sz val="21"/>
      <color theme="1"/>
      <name val="Arial"/>
      <family val="2"/>
    </font>
    <font>
      <b/>
      <sz val="11"/>
      <color theme="1"/>
      <name val="Arial"/>
      <family val="2"/>
    </font>
    <font>
      <b/>
      <i/>
      <sz val="11"/>
      <color theme="1"/>
      <name val="Arial"/>
      <family val="2"/>
    </font>
    <font>
      <i/>
      <sz val="9"/>
      <color rgb="FF002060"/>
      <name val="Arial"/>
      <family val="2"/>
    </font>
    <font>
      <i/>
      <sz val="8"/>
      <color theme="1"/>
      <name val="Arial"/>
      <family val="2"/>
    </font>
    <font>
      <b/>
      <sz val="30"/>
      <color theme="1"/>
      <name val="Arial"/>
      <family val="2"/>
      <scheme val="minor"/>
    </font>
    <font>
      <sz val="22"/>
      <color theme="1"/>
      <name val="Arial"/>
      <family val="2"/>
      <scheme val="minor"/>
    </font>
    <font>
      <b/>
      <sz val="22"/>
      <color rgb="FFFF0000"/>
      <name val="Arial"/>
      <family val="2"/>
      <scheme val="minor"/>
    </font>
    <font>
      <sz val="12"/>
      <color theme="1"/>
      <name val="Arial"/>
      <family val="2"/>
      <scheme val="minor"/>
    </font>
    <font>
      <b/>
      <sz val="13"/>
      <color rgb="FFFFFFFF"/>
      <name val="Arial"/>
      <family val="2"/>
      <scheme val="minor"/>
    </font>
    <font>
      <sz val="13"/>
      <color theme="1"/>
      <name val="Arial"/>
      <family val="2"/>
      <scheme val="minor"/>
    </font>
    <font>
      <b/>
      <sz val="12"/>
      <color rgb="FF000000"/>
      <name val="Arial"/>
      <family val="2"/>
      <scheme val="minor"/>
    </font>
    <font>
      <b/>
      <sz val="12"/>
      <color theme="1"/>
      <name val="Arial"/>
      <family val="2"/>
      <scheme val="minor"/>
    </font>
    <font>
      <b/>
      <sz val="12"/>
      <color rgb="FF002060"/>
      <name val="Arial"/>
      <family val="2"/>
    </font>
    <font>
      <sz val="10"/>
      <color rgb="FF002060"/>
      <name val="Arial"/>
      <family val="2"/>
    </font>
    <font>
      <b/>
      <sz val="10"/>
      <color theme="1"/>
      <name val="Arial"/>
      <family val="2"/>
    </font>
    <font>
      <b/>
      <i/>
      <sz val="10"/>
      <color theme="1"/>
      <name val="Arial"/>
      <family val="2"/>
    </font>
    <font>
      <sz val="23"/>
      <color rgb="FF000000"/>
      <name val="Arial"/>
      <family val="2"/>
      <scheme val="minor"/>
    </font>
    <font>
      <b/>
      <sz val="23"/>
      <color rgb="FF000000"/>
      <name val="Arial"/>
      <family val="2"/>
      <scheme val="minor"/>
    </font>
    <font>
      <sz val="9"/>
      <color theme="1"/>
      <name val="Arial"/>
      <family val="2"/>
    </font>
    <font>
      <b/>
      <sz val="9"/>
      <color theme="1"/>
      <name val="Arial"/>
      <family val="2"/>
    </font>
    <font>
      <sz val="12"/>
      <color theme="1"/>
      <name val="Arial"/>
      <family val="2"/>
    </font>
    <font>
      <b/>
      <i/>
      <sz val="9"/>
      <color rgb="FF002060"/>
      <name val="Arial"/>
      <family val="2"/>
    </font>
    <font>
      <b/>
      <sz val="26"/>
      <color rgb="FF000000"/>
      <name val="Arial"/>
      <family val="2"/>
      <scheme val="minor"/>
    </font>
    <font>
      <b/>
      <sz val="10"/>
      <color rgb="FF000000"/>
      <name val="Arial"/>
      <family val="2"/>
      <scheme val="minor"/>
    </font>
    <font>
      <b/>
      <sz val="23"/>
      <color rgb="FF002060"/>
      <name val="Arial"/>
      <family val="2"/>
    </font>
    <font>
      <sz val="23"/>
      <name val="Arial"/>
      <family val="2"/>
    </font>
    <font>
      <sz val="11"/>
      <name val="Arial"/>
      <family val="2"/>
    </font>
    <font>
      <b/>
      <sz val="12"/>
      <name val="Arial"/>
      <family val="2"/>
    </font>
  </fonts>
  <fills count="21">
    <fill>
      <patternFill patternType="none"/>
    </fill>
    <fill>
      <patternFill patternType="gray125"/>
    </fill>
    <fill>
      <patternFill patternType="solid">
        <fgColor rgb="FFE7E6E6"/>
        <bgColor rgb="FFE7E6E6"/>
      </patternFill>
    </fill>
    <fill>
      <patternFill patternType="solid">
        <fgColor rgb="FF002060"/>
        <bgColor rgb="FF002060"/>
      </patternFill>
    </fill>
    <fill>
      <patternFill patternType="solid">
        <fgColor rgb="FFF2F2F2"/>
        <bgColor rgb="FFF2F2F2"/>
      </patternFill>
    </fill>
    <fill>
      <patternFill patternType="solid">
        <fgColor rgb="FFFFFFFF"/>
        <bgColor rgb="FFFFFFFF"/>
      </patternFill>
    </fill>
    <fill>
      <patternFill patternType="solid">
        <fgColor rgb="FFC9DAF8"/>
        <bgColor rgb="FFC9DAF8"/>
      </patternFill>
    </fill>
    <fill>
      <patternFill patternType="solid">
        <fgColor rgb="FFF3F3F3"/>
        <bgColor rgb="FFF3F3F3"/>
      </patternFill>
    </fill>
    <fill>
      <patternFill patternType="solid">
        <fgColor rgb="FFECECEC"/>
        <bgColor rgb="FFECECEC"/>
      </patternFill>
    </fill>
    <fill>
      <patternFill patternType="solid">
        <fgColor rgb="FF999999"/>
        <bgColor rgb="FF999999"/>
      </patternFill>
    </fill>
    <fill>
      <patternFill patternType="solid">
        <fgColor rgb="FFCFE2F3"/>
        <bgColor rgb="FFCFE2F3"/>
      </patternFill>
    </fill>
    <fill>
      <patternFill patternType="solid">
        <fgColor rgb="FF666666"/>
        <bgColor rgb="FF666666"/>
      </patternFill>
    </fill>
    <fill>
      <patternFill patternType="solid">
        <fgColor rgb="FFFFF2CC"/>
        <bgColor rgb="FFFFF2CC"/>
      </patternFill>
    </fill>
    <fill>
      <patternFill patternType="solid">
        <fgColor rgb="FFCC0000"/>
        <bgColor rgb="FFCC0000"/>
      </patternFill>
    </fill>
    <fill>
      <patternFill patternType="solid">
        <fgColor rgb="FF0B5394"/>
        <bgColor rgb="FF0B5394"/>
      </patternFill>
    </fill>
    <fill>
      <patternFill patternType="solid">
        <fgColor rgb="FFB6D7A8"/>
        <bgColor rgb="FFB6D7A8"/>
      </patternFill>
    </fill>
    <fill>
      <patternFill patternType="solid">
        <fgColor rgb="FF002060"/>
        <bgColor rgb="FFFF0000"/>
      </patternFill>
    </fill>
    <fill>
      <patternFill patternType="solid">
        <fgColor rgb="FF002060"/>
        <bgColor rgb="FF000000"/>
      </patternFill>
    </fill>
    <fill>
      <patternFill patternType="solid">
        <fgColor rgb="FF002060"/>
        <bgColor indexed="64"/>
      </patternFill>
    </fill>
    <fill>
      <patternFill patternType="solid">
        <fgColor theme="0" tint="-4.9989318521683403E-2"/>
        <bgColor indexed="64"/>
      </patternFill>
    </fill>
    <fill>
      <patternFill patternType="solid">
        <fgColor theme="0" tint="-4.9989318521683403E-2"/>
        <bgColor rgb="FFFFFFFF"/>
      </patternFill>
    </fill>
  </fills>
  <borders count="155">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style="medium">
        <color rgb="FF000000"/>
      </top>
      <bottom style="medium">
        <color rgb="FF000000"/>
      </bottom>
      <diagonal/>
    </border>
    <border>
      <left/>
      <right style="medium">
        <color rgb="FF000000"/>
      </right>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top/>
      <bottom/>
      <diagonal/>
    </border>
    <border>
      <left/>
      <right/>
      <top/>
      <bottom/>
      <diagonal/>
    </border>
    <border>
      <left/>
      <right style="medium">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thin">
        <color rgb="FF000000"/>
      </left>
      <right/>
      <top style="thin">
        <color rgb="FF000000"/>
      </top>
      <bottom/>
      <diagonal/>
    </border>
    <border>
      <left/>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diagonal/>
    </border>
    <border>
      <left/>
      <right/>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right style="medium">
        <color rgb="FF000000"/>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diagonal/>
    </border>
    <border>
      <left style="thin">
        <color rgb="FF000000"/>
      </left>
      <right/>
      <top style="thin">
        <color rgb="FF000000"/>
      </top>
      <bottom style="medium">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top/>
      <bottom style="thin">
        <color rgb="FF000000"/>
      </bottom>
      <diagonal/>
    </border>
    <border>
      <left/>
      <right/>
      <top/>
      <bottom style="thin">
        <color rgb="FF000000"/>
      </bottom>
      <diagonal/>
    </border>
    <border>
      <left/>
      <right/>
      <top/>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diagonal/>
    </border>
    <border>
      <left style="hair">
        <color rgb="FF000000"/>
      </left>
      <right style="medium">
        <color rgb="FF000000"/>
      </right>
      <top/>
      <bottom/>
      <diagonal/>
    </border>
    <border>
      <left/>
      <right style="thin">
        <color rgb="FF000000"/>
      </right>
      <top style="thin">
        <color rgb="FF000000"/>
      </top>
      <bottom style="medium">
        <color rgb="FF000000"/>
      </bottom>
      <diagonal/>
    </border>
    <border>
      <left style="hair">
        <color rgb="FF000000"/>
      </left>
      <right style="medium">
        <color rgb="FF000000"/>
      </right>
      <top/>
      <bottom style="hair">
        <color rgb="FF000000"/>
      </bottom>
      <diagonal/>
    </border>
    <border>
      <left style="medium">
        <color rgb="FF000000"/>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medium">
        <color rgb="FF000000"/>
      </right>
      <top/>
      <bottom style="medium">
        <color rgb="FF000000"/>
      </bottom>
      <diagonal/>
    </border>
    <border>
      <left style="medium">
        <color rgb="FF000000"/>
      </left>
      <right style="thin">
        <color rgb="FF000000"/>
      </right>
      <top/>
      <bottom/>
      <diagonal/>
    </border>
    <border>
      <left style="medium">
        <color auto="1"/>
      </left>
      <right/>
      <top/>
      <bottom style="medium">
        <color auto="1"/>
      </bottom>
      <diagonal/>
    </border>
    <border>
      <left/>
      <right/>
      <top style="thin">
        <color rgb="FF000000"/>
      </top>
      <bottom style="medium">
        <color auto="1"/>
      </bottom>
      <diagonal/>
    </border>
    <border>
      <left/>
      <right/>
      <top/>
      <bottom style="medium">
        <color auto="1"/>
      </bottom>
      <diagonal/>
    </border>
    <border>
      <left/>
      <right style="medium">
        <color auto="1"/>
      </right>
      <top/>
      <bottom style="medium">
        <color auto="1"/>
      </bottom>
      <diagonal/>
    </border>
    <border>
      <left/>
      <right style="medium">
        <color rgb="FF000000"/>
      </right>
      <top style="thin">
        <color rgb="FF000000"/>
      </top>
      <bottom style="thin">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2060"/>
      </left>
      <right style="thin">
        <color rgb="FF002060"/>
      </right>
      <top style="thin">
        <color rgb="FF002060"/>
      </top>
      <bottom style="thin">
        <color rgb="FF002060"/>
      </bottom>
      <diagonal/>
    </border>
    <border>
      <left style="medium">
        <color rgb="FF002060"/>
      </left>
      <right style="thin">
        <color rgb="FF002060"/>
      </right>
      <top style="thin">
        <color rgb="FF002060"/>
      </top>
      <bottom style="thin">
        <color rgb="FF002060"/>
      </bottom>
      <diagonal/>
    </border>
    <border>
      <left style="thin">
        <color rgb="FF002060"/>
      </left>
      <right style="medium">
        <color rgb="FF002060"/>
      </right>
      <top style="thin">
        <color rgb="FF002060"/>
      </top>
      <bottom style="thin">
        <color rgb="FF002060"/>
      </bottom>
      <diagonal/>
    </border>
    <border>
      <left style="medium">
        <color rgb="FF002060"/>
      </left>
      <right style="thin">
        <color rgb="FF002060"/>
      </right>
      <top style="thin">
        <color rgb="FF002060"/>
      </top>
      <bottom style="medium">
        <color rgb="FF002060"/>
      </bottom>
      <diagonal/>
    </border>
    <border>
      <left style="thin">
        <color rgb="FF002060"/>
      </left>
      <right style="thin">
        <color rgb="FF002060"/>
      </right>
      <top style="thin">
        <color rgb="FF002060"/>
      </top>
      <bottom style="medium">
        <color rgb="FF002060"/>
      </bottom>
      <diagonal/>
    </border>
    <border>
      <left style="thin">
        <color rgb="FF002060"/>
      </left>
      <right style="medium">
        <color rgb="FF002060"/>
      </right>
      <top style="thin">
        <color rgb="FF002060"/>
      </top>
      <bottom style="medium">
        <color rgb="FF002060"/>
      </bottom>
      <diagonal/>
    </border>
    <border>
      <left style="medium">
        <color rgb="FF002060"/>
      </left>
      <right style="thin">
        <color rgb="FF002060"/>
      </right>
      <top/>
      <bottom style="thin">
        <color rgb="FF002060"/>
      </bottom>
      <diagonal/>
    </border>
    <border>
      <left style="thin">
        <color rgb="FF002060"/>
      </left>
      <right style="thin">
        <color rgb="FF002060"/>
      </right>
      <top/>
      <bottom style="thin">
        <color rgb="FF002060"/>
      </bottom>
      <diagonal/>
    </border>
    <border>
      <left style="thin">
        <color rgb="FF002060"/>
      </left>
      <right style="medium">
        <color rgb="FF002060"/>
      </right>
      <top/>
      <bottom style="thin">
        <color rgb="FF002060"/>
      </bottom>
      <diagonal/>
    </border>
    <border>
      <left style="medium">
        <color rgb="FF002060"/>
      </left>
      <right style="thin">
        <color rgb="FF002060"/>
      </right>
      <top style="medium">
        <color rgb="FF002060"/>
      </top>
      <bottom style="medium">
        <color rgb="FF002060"/>
      </bottom>
      <diagonal/>
    </border>
    <border>
      <left style="thin">
        <color rgb="FF002060"/>
      </left>
      <right style="thin">
        <color rgb="FF002060"/>
      </right>
      <top style="medium">
        <color rgb="FF002060"/>
      </top>
      <bottom style="medium">
        <color rgb="FF002060"/>
      </bottom>
      <diagonal/>
    </border>
    <border>
      <left style="thin">
        <color rgb="FF002060"/>
      </left>
      <right style="medium">
        <color rgb="FF002060"/>
      </right>
      <top style="medium">
        <color rgb="FF002060"/>
      </top>
      <bottom style="medium">
        <color rgb="FF002060"/>
      </bottom>
      <diagonal/>
    </border>
    <border>
      <left style="medium">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medium">
        <color rgb="FF002060"/>
      </left>
      <right style="hair">
        <color rgb="FF000000"/>
      </right>
      <top style="medium">
        <color rgb="FF002060"/>
      </top>
      <bottom style="medium">
        <color rgb="FF002060"/>
      </bottom>
      <diagonal/>
    </border>
    <border>
      <left style="hair">
        <color rgb="FF000000"/>
      </left>
      <right style="hair">
        <color rgb="FF000000"/>
      </right>
      <top style="medium">
        <color rgb="FF002060"/>
      </top>
      <bottom style="medium">
        <color rgb="FF002060"/>
      </bottom>
      <diagonal/>
    </border>
    <border>
      <left style="hair">
        <color rgb="FF000000"/>
      </left>
      <right style="medium">
        <color rgb="FF002060"/>
      </right>
      <top style="medium">
        <color rgb="FF002060"/>
      </top>
      <bottom style="medium">
        <color rgb="FF00206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medium">
        <color rgb="FF000000"/>
      </right>
      <top/>
      <bottom/>
      <diagonal/>
    </border>
    <border>
      <left style="medium">
        <color rgb="FF000000"/>
      </left>
      <right style="medium">
        <color indexed="64"/>
      </right>
      <top/>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medium">
        <color rgb="FF000000"/>
      </left>
      <right style="thin">
        <color rgb="FF000000"/>
      </right>
      <top style="thin">
        <color indexed="64"/>
      </top>
      <bottom style="medium">
        <color indexed="64"/>
      </bottom>
      <diagonal/>
    </border>
    <border>
      <left/>
      <right style="thin">
        <color rgb="FF000000"/>
      </right>
      <top style="thin">
        <color rgb="FF000000"/>
      </top>
      <bottom/>
      <diagonal/>
    </border>
    <border>
      <left style="thin">
        <color rgb="FF000000"/>
      </left>
      <right style="medium">
        <color rgb="FF000000"/>
      </right>
      <top style="thin">
        <color indexed="64"/>
      </top>
      <bottom style="medium">
        <color indexed="64"/>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style="thin">
        <color indexed="64"/>
      </top>
      <bottom style="medium">
        <color indexed="64"/>
      </bottom>
      <diagonal/>
    </border>
    <border>
      <left style="thin">
        <color rgb="FF000000"/>
      </left>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387">
    <xf numFmtId="0" fontId="0" fillId="0" borderId="0" xfId="0" applyFont="1" applyAlignment="1"/>
    <xf numFmtId="0" fontId="2" fillId="0" borderId="0" xfId="0" applyFont="1"/>
    <xf numFmtId="0" fontId="2" fillId="0" borderId="0" xfId="0" applyFont="1" applyAlignment="1">
      <alignment vertical="center"/>
    </xf>
    <xf numFmtId="0" fontId="3" fillId="0" borderId="0" xfId="0" applyFont="1" applyAlignment="1">
      <alignment horizontal="center" vertical="center"/>
    </xf>
    <xf numFmtId="0" fontId="2" fillId="0" borderId="0" xfId="0" applyFont="1" applyAlignment="1"/>
    <xf numFmtId="0" fontId="4" fillId="0" borderId="0" xfId="0" applyFont="1" applyAlignment="1">
      <alignment horizontal="right"/>
    </xf>
    <xf numFmtId="0" fontId="2" fillId="4" borderId="17" xfId="0" applyFont="1" applyFill="1" applyBorder="1"/>
    <xf numFmtId="0" fontId="4" fillId="0" borderId="0" xfId="0" applyFont="1" applyAlignment="1">
      <alignment horizontal="right"/>
    </xf>
    <xf numFmtId="0" fontId="2" fillId="4" borderId="18" xfId="0" applyFont="1" applyFill="1" applyBorder="1"/>
    <xf numFmtId="0" fontId="2" fillId="4" borderId="19" xfId="0" applyFont="1" applyFill="1" applyBorder="1"/>
    <xf numFmtId="0" fontId="2" fillId="4" borderId="20" xfId="0" applyFont="1" applyFill="1" applyBorder="1"/>
    <xf numFmtId="0" fontId="6" fillId="5" borderId="21" xfId="0" applyFont="1" applyFill="1" applyBorder="1"/>
    <xf numFmtId="0" fontId="6" fillId="5" borderId="22" xfId="0" applyFont="1" applyFill="1" applyBorder="1" applyAlignment="1">
      <alignment horizontal="center"/>
    </xf>
    <xf numFmtId="0" fontId="7" fillId="0" borderId="0" xfId="0" applyFont="1" applyAlignment="1">
      <alignment vertical="center"/>
    </xf>
    <xf numFmtId="0" fontId="2" fillId="4" borderId="25" xfId="0" applyFont="1" applyFill="1" applyBorder="1"/>
    <xf numFmtId="0" fontId="8" fillId="5" borderId="22" xfId="0" applyFont="1" applyFill="1" applyBorder="1" applyAlignment="1">
      <alignment horizontal="left"/>
    </xf>
    <xf numFmtId="0" fontId="2" fillId="5" borderId="26" xfId="0" applyFont="1" applyFill="1" applyBorder="1" applyAlignment="1">
      <alignment horizontal="left"/>
    </xf>
    <xf numFmtId="0" fontId="2" fillId="4" borderId="18" xfId="0" applyFont="1" applyFill="1" applyBorder="1" applyAlignment="1"/>
    <xf numFmtId="0" fontId="2" fillId="4" borderId="18" xfId="0" applyFont="1" applyFill="1" applyBorder="1" applyAlignment="1">
      <alignment horizontal="left"/>
    </xf>
    <xf numFmtId="0" fontId="6" fillId="5" borderId="21" xfId="0" applyFont="1" applyFill="1" applyBorder="1" applyAlignment="1">
      <alignment vertical="center"/>
    </xf>
    <xf numFmtId="0" fontId="6" fillId="5" borderId="23" xfId="0" applyFont="1" applyFill="1" applyBorder="1" applyAlignment="1">
      <alignment horizontal="center" vertical="center"/>
    </xf>
    <xf numFmtId="0" fontId="2" fillId="0" borderId="0" xfId="0" applyFont="1"/>
    <xf numFmtId="0" fontId="6" fillId="5" borderId="31" xfId="0" applyFont="1" applyFill="1" applyBorder="1" applyAlignment="1">
      <alignment vertical="center"/>
    </xf>
    <xf numFmtId="0" fontId="6" fillId="5" borderId="32" xfId="0" applyFont="1" applyFill="1" applyBorder="1" applyAlignment="1">
      <alignment horizontal="center" vertical="center"/>
    </xf>
    <xf numFmtId="0" fontId="6" fillId="5" borderId="22" xfId="0" applyFont="1" applyFill="1" applyBorder="1" applyAlignment="1">
      <alignment horizontal="center" vertical="center"/>
    </xf>
    <xf numFmtId="0" fontId="2" fillId="4" borderId="39" xfId="0" applyFont="1" applyFill="1" applyBorder="1"/>
    <xf numFmtId="0" fontId="2" fillId="4" borderId="41" xfId="0" applyFont="1" applyFill="1" applyBorder="1"/>
    <xf numFmtId="0" fontId="2" fillId="4" borderId="42" xfId="0" applyFont="1" applyFill="1" applyBorder="1"/>
    <xf numFmtId="0" fontId="2" fillId="4" borderId="44" xfId="0" applyFont="1" applyFill="1" applyBorder="1"/>
    <xf numFmtId="0" fontId="2" fillId="4" borderId="50" xfId="0" applyFont="1" applyFill="1" applyBorder="1"/>
    <xf numFmtId="0" fontId="6" fillId="5" borderId="52" xfId="0" applyFont="1" applyFill="1" applyBorder="1" applyAlignment="1"/>
    <xf numFmtId="0" fontId="6" fillId="5" borderId="54" xfId="0" applyFont="1" applyFill="1" applyBorder="1" applyAlignment="1">
      <alignment horizontal="center"/>
    </xf>
    <xf numFmtId="0" fontId="6" fillId="5" borderId="54" xfId="0" applyFont="1" applyFill="1" applyBorder="1" applyAlignment="1">
      <alignment horizontal="center"/>
    </xf>
    <xf numFmtId="0" fontId="6" fillId="5" borderId="56" xfId="0" applyFont="1" applyFill="1" applyBorder="1"/>
    <xf numFmtId="0" fontId="6" fillId="5" borderId="57" xfId="0" applyFont="1" applyFill="1" applyBorder="1" applyAlignment="1">
      <alignment horizontal="center"/>
    </xf>
    <xf numFmtId="0" fontId="6" fillId="5" borderId="60" xfId="0" applyFont="1" applyFill="1" applyBorder="1"/>
    <xf numFmtId="0" fontId="6" fillId="5" borderId="61" xfId="0" applyFont="1" applyFill="1" applyBorder="1" applyAlignment="1">
      <alignment horizontal="center"/>
    </xf>
    <xf numFmtId="0" fontId="2" fillId="4" borderId="62" xfId="0" applyFont="1" applyFill="1" applyBorder="1"/>
    <xf numFmtId="0" fontId="2" fillId="8" borderId="17" xfId="0" applyFont="1" applyFill="1" applyBorder="1"/>
    <xf numFmtId="0" fontId="2" fillId="8" borderId="20" xfId="0" applyFont="1" applyFill="1" applyBorder="1"/>
    <xf numFmtId="0" fontId="2" fillId="8" borderId="39" xfId="0" applyFont="1" applyFill="1" applyBorder="1"/>
    <xf numFmtId="0" fontId="2" fillId="8" borderId="41" xfId="0" applyFont="1" applyFill="1" applyBorder="1"/>
    <xf numFmtId="0" fontId="2" fillId="8" borderId="44" xfId="0" applyFont="1" applyFill="1" applyBorder="1"/>
    <xf numFmtId="0" fontId="13" fillId="0" borderId="0" xfId="0" applyFont="1" applyAlignment="1">
      <alignment horizontal="right"/>
    </xf>
    <xf numFmtId="0" fontId="10" fillId="10" borderId="68" xfId="0" applyFont="1" applyFill="1" applyBorder="1" applyAlignment="1">
      <alignment horizontal="center"/>
    </xf>
    <xf numFmtId="0" fontId="10" fillId="10" borderId="43" xfId="0" applyFont="1" applyFill="1" applyBorder="1" applyAlignment="1">
      <alignment horizontal="center"/>
    </xf>
    <xf numFmtId="0" fontId="10" fillId="10" borderId="74" xfId="0" applyFont="1" applyFill="1" applyBorder="1" applyAlignment="1">
      <alignment horizontal="center"/>
    </xf>
    <xf numFmtId="0" fontId="10" fillId="12" borderId="43" xfId="0" applyFont="1" applyFill="1" applyBorder="1" applyAlignment="1">
      <alignment horizontal="center"/>
    </xf>
    <xf numFmtId="0" fontId="10" fillId="10" borderId="49" xfId="0" applyFont="1" applyFill="1" applyBorder="1" applyAlignment="1">
      <alignment horizontal="center"/>
    </xf>
    <xf numFmtId="0" fontId="10" fillId="12" borderId="68" xfId="0" applyFont="1" applyFill="1" applyBorder="1" applyAlignment="1">
      <alignment horizontal="center"/>
    </xf>
    <xf numFmtId="0" fontId="10" fillId="12" borderId="74" xfId="0" applyFont="1" applyFill="1" applyBorder="1" applyAlignment="1">
      <alignment horizontal="center"/>
    </xf>
    <xf numFmtId="0" fontId="10" fillId="12" borderId="49" xfId="0" applyFont="1" applyFill="1" applyBorder="1" applyAlignment="1">
      <alignment horizontal="center"/>
    </xf>
    <xf numFmtId="0" fontId="7" fillId="0" borderId="0" xfId="0" applyFont="1" applyAlignment="1">
      <alignment horizontal="center"/>
    </xf>
    <xf numFmtId="0" fontId="14" fillId="0" borderId="0" xfId="0" applyFont="1" applyAlignment="1"/>
    <xf numFmtId="0" fontId="15" fillId="0" borderId="0" xfId="0" applyFont="1"/>
    <xf numFmtId="0" fontId="16" fillId="0" borderId="0" xfId="0" applyFont="1" applyAlignment="1"/>
    <xf numFmtId="0" fontId="17" fillId="0" borderId="0" xfId="0" applyFont="1"/>
    <xf numFmtId="0" fontId="19" fillId="0" borderId="0" xfId="0" applyFont="1"/>
    <xf numFmtId="0" fontId="20" fillId="0" borderId="75" xfId="0" applyFont="1" applyBorder="1" applyAlignment="1">
      <alignment horizontal="center"/>
    </xf>
    <xf numFmtId="0" fontId="21" fillId="0" borderId="76" xfId="0" applyFont="1" applyBorder="1" applyAlignment="1">
      <alignment horizontal="center"/>
    </xf>
    <xf numFmtId="0" fontId="20" fillId="0" borderId="81" xfId="0" applyFont="1" applyBorder="1" applyAlignment="1">
      <alignment horizontal="center"/>
    </xf>
    <xf numFmtId="0" fontId="21" fillId="0" borderId="82" xfId="0" applyFont="1" applyBorder="1" applyAlignment="1">
      <alignment horizontal="center"/>
    </xf>
    <xf numFmtId="0" fontId="17" fillId="0" borderId="0" xfId="0" applyFont="1" applyAlignment="1">
      <alignment horizontal="center" vertical="center" wrapText="1"/>
    </xf>
    <xf numFmtId="0" fontId="6" fillId="5" borderId="27" xfId="0" applyFont="1" applyFill="1" applyBorder="1" applyAlignment="1">
      <alignment horizontal="center" vertical="center"/>
    </xf>
    <xf numFmtId="0" fontId="2" fillId="4" borderId="84" xfId="0" applyFont="1" applyFill="1" applyBorder="1"/>
    <xf numFmtId="0" fontId="2" fillId="4" borderId="30" xfId="0" applyFont="1" applyFill="1" applyBorder="1"/>
    <xf numFmtId="0" fontId="2" fillId="4" borderId="85" xfId="0" applyFont="1" applyFill="1" applyBorder="1"/>
    <xf numFmtId="0" fontId="2" fillId="4" borderId="86" xfId="0" applyFont="1" applyFill="1" applyBorder="1"/>
    <xf numFmtId="0" fontId="2" fillId="4" borderId="87" xfId="0" applyFont="1" applyFill="1" applyBorder="1"/>
    <xf numFmtId="0" fontId="2" fillId="4" borderId="88" xfId="0" applyFont="1" applyFill="1" applyBorder="1"/>
    <xf numFmtId="0" fontId="3" fillId="0" borderId="0" xfId="0" applyFont="1" applyAlignment="1"/>
    <xf numFmtId="0" fontId="1" fillId="0" borderId="28" xfId="0" applyFont="1" applyBorder="1" applyAlignment="1">
      <alignment horizontal="center"/>
    </xf>
    <xf numFmtId="0" fontId="30" fillId="0" borderId="28" xfId="0" applyFont="1" applyBorder="1" applyAlignment="1">
      <alignment horizontal="center"/>
    </xf>
    <xf numFmtId="0" fontId="2" fillId="8" borderId="50" xfId="0" applyFont="1" applyFill="1" applyBorder="1"/>
    <xf numFmtId="0" fontId="2" fillId="8" borderId="30" xfId="0" applyFont="1" applyFill="1" applyBorder="1"/>
    <xf numFmtId="0" fontId="30" fillId="0" borderId="62" xfId="0" applyFont="1" applyBorder="1"/>
    <xf numFmtId="0" fontId="1" fillId="0" borderId="62" xfId="0" applyFont="1" applyBorder="1"/>
    <xf numFmtId="0" fontId="4" fillId="0" borderId="62" xfId="0" applyFont="1" applyBorder="1" applyAlignment="1">
      <alignment horizontal="center"/>
    </xf>
    <xf numFmtId="2" fontId="20" fillId="0" borderId="95" xfId="0" applyNumberFormat="1" applyFont="1" applyBorder="1" applyAlignment="1">
      <alignment horizontal="center"/>
    </xf>
    <xf numFmtId="0" fontId="20" fillId="0" borderId="95" xfId="0" applyFont="1" applyBorder="1" applyAlignment="1">
      <alignment horizontal="center"/>
    </xf>
    <xf numFmtId="0" fontId="20" fillId="15" borderId="95" xfId="0" applyFont="1" applyFill="1" applyBorder="1" applyAlignment="1">
      <alignment horizontal="center"/>
    </xf>
    <xf numFmtId="2" fontId="20" fillId="0" borderId="96" xfId="0" applyNumberFormat="1" applyFont="1" applyBorder="1" applyAlignment="1">
      <alignment horizontal="center"/>
    </xf>
    <xf numFmtId="0" fontId="20" fillId="0" borderId="97" xfId="0" applyFont="1" applyBorder="1" applyAlignment="1">
      <alignment horizontal="center"/>
    </xf>
    <xf numFmtId="0" fontId="20" fillId="0" borderId="96" xfId="0" applyFont="1" applyBorder="1" applyAlignment="1">
      <alignment horizontal="center"/>
    </xf>
    <xf numFmtId="0" fontId="20" fillId="15" borderId="96" xfId="0" applyFont="1" applyFill="1" applyBorder="1" applyAlignment="1">
      <alignment horizontal="center"/>
    </xf>
    <xf numFmtId="0" fontId="20" fillId="15" borderId="97" xfId="0" applyFont="1" applyFill="1" applyBorder="1" applyAlignment="1">
      <alignment horizontal="center"/>
    </xf>
    <xf numFmtId="0" fontId="20" fillId="0" borderId="98" xfId="0" applyFont="1" applyBorder="1" applyAlignment="1">
      <alignment horizontal="center"/>
    </xf>
    <xf numFmtId="0" fontId="20" fillId="0" borderId="99" xfId="0" applyFont="1" applyBorder="1" applyAlignment="1">
      <alignment horizontal="center"/>
    </xf>
    <xf numFmtId="0" fontId="20" fillId="0" borderId="100" xfId="0" applyFont="1" applyBorder="1" applyAlignment="1">
      <alignment horizontal="center"/>
    </xf>
    <xf numFmtId="2" fontId="20" fillId="0" borderId="101" xfId="0" applyNumberFormat="1" applyFont="1" applyBorder="1" applyAlignment="1">
      <alignment horizontal="center"/>
    </xf>
    <xf numFmtId="0" fontId="20" fillId="0" borderId="102" xfId="0" applyFont="1" applyBorder="1" applyAlignment="1">
      <alignment horizontal="center"/>
    </xf>
    <xf numFmtId="0" fontId="20" fillId="0" borderId="103" xfId="0" applyFont="1" applyBorder="1" applyAlignment="1">
      <alignment horizontal="center"/>
    </xf>
    <xf numFmtId="0" fontId="19" fillId="0" borderId="104" xfId="0" applyFont="1" applyBorder="1" applyAlignment="1">
      <alignment horizontal="center"/>
    </xf>
    <xf numFmtId="0" fontId="19" fillId="0" borderId="105" xfId="0" applyFont="1" applyBorder="1" applyAlignment="1">
      <alignment horizontal="center"/>
    </xf>
    <xf numFmtId="0" fontId="19" fillId="0" borderId="106" xfId="0" applyFont="1" applyBorder="1" applyAlignment="1">
      <alignment horizontal="center"/>
    </xf>
    <xf numFmtId="0" fontId="20" fillId="0" borderId="107" xfId="0" applyFont="1" applyBorder="1" applyAlignment="1">
      <alignment horizontal="center"/>
    </xf>
    <xf numFmtId="0" fontId="21" fillId="0" borderId="108" xfId="0" applyFont="1" applyBorder="1" applyAlignment="1">
      <alignment horizontal="center"/>
    </xf>
    <xf numFmtId="0" fontId="19" fillId="0" borderId="109" xfId="0" applyFont="1" applyBorder="1" applyAlignment="1">
      <alignment horizontal="center"/>
    </xf>
    <xf numFmtId="0" fontId="19" fillId="0" borderId="110" xfId="0" applyFont="1" applyBorder="1" applyAlignment="1">
      <alignment horizontal="center"/>
    </xf>
    <xf numFmtId="0" fontId="19" fillId="0" borderId="111" xfId="0" applyFont="1" applyBorder="1" applyAlignment="1">
      <alignment horizontal="center" vertical="center" wrapText="1"/>
    </xf>
    <xf numFmtId="0" fontId="29" fillId="7" borderId="43" xfId="0" applyFont="1" applyFill="1" applyBorder="1" applyAlignment="1" applyProtection="1">
      <alignment horizontal="center" vertical="center"/>
      <protection hidden="1"/>
    </xf>
    <xf numFmtId="0" fontId="29" fillId="7" borderId="45" xfId="0" applyFont="1" applyFill="1" applyBorder="1" applyAlignment="1" applyProtection="1">
      <alignment horizontal="center" vertical="center"/>
      <protection hidden="1"/>
    </xf>
    <xf numFmtId="0" fontId="29" fillId="7" borderId="48" xfId="0" applyFont="1" applyFill="1" applyBorder="1" applyAlignment="1" applyProtection="1">
      <alignment horizontal="center" vertical="center"/>
      <protection hidden="1"/>
    </xf>
    <xf numFmtId="0" fontId="29" fillId="7" borderId="68" xfId="0" applyFont="1" applyFill="1" applyBorder="1" applyAlignment="1" applyProtection="1">
      <alignment horizontal="center" vertical="center"/>
      <protection hidden="1"/>
    </xf>
    <xf numFmtId="0" fontId="29" fillId="7" borderId="27" xfId="0" applyFont="1" applyFill="1" applyBorder="1" applyAlignment="1" applyProtection="1">
      <alignment horizontal="center" vertical="center"/>
      <protection hidden="1"/>
    </xf>
    <xf numFmtId="0" fontId="29" fillId="7" borderId="70" xfId="0" applyFont="1" applyFill="1" applyBorder="1" applyAlignment="1" applyProtection="1">
      <alignment horizontal="center" vertical="center"/>
      <protection hidden="1"/>
    </xf>
    <xf numFmtId="0" fontId="24" fillId="7" borderId="59" xfId="0" applyFont="1" applyFill="1" applyBorder="1" applyAlignment="1" applyProtection="1">
      <alignment horizontal="center" vertical="center"/>
      <protection hidden="1"/>
    </xf>
    <xf numFmtId="0" fontId="29" fillId="7" borderId="56" xfId="0" applyFont="1" applyFill="1" applyBorder="1" applyAlignment="1" applyProtection="1">
      <alignment horizontal="center" vertical="center"/>
      <protection hidden="1"/>
    </xf>
    <xf numFmtId="2" fontId="29" fillId="5" borderId="64" xfId="0" applyNumberFormat="1" applyFont="1" applyFill="1" applyBorder="1" applyAlignment="1" applyProtection="1">
      <alignment horizontal="center" vertical="center"/>
      <protection hidden="1"/>
    </xf>
    <xf numFmtId="1" fontId="25" fillId="0" borderId="69" xfId="0" applyNumberFormat="1" applyFont="1" applyBorder="1" applyAlignment="1" applyProtection="1">
      <alignment horizontal="center" vertical="center"/>
      <protection hidden="1"/>
    </xf>
    <xf numFmtId="0" fontId="25" fillId="0" borderId="69" xfId="0" applyFont="1" applyBorder="1" applyAlignment="1" applyProtection="1">
      <alignment horizontal="center"/>
      <protection hidden="1"/>
    </xf>
    <xf numFmtId="0" fontId="25" fillId="0" borderId="47" xfId="0" applyFont="1" applyBorder="1" applyAlignment="1" applyProtection="1">
      <alignment horizontal="center"/>
      <protection hidden="1"/>
    </xf>
    <xf numFmtId="2" fontId="29" fillId="5" borderId="55" xfId="0" applyNumberFormat="1" applyFont="1" applyFill="1" applyBorder="1" applyAlignment="1" applyProtection="1">
      <alignment horizontal="center" vertical="center"/>
      <protection hidden="1"/>
    </xf>
    <xf numFmtId="1" fontId="25" fillId="0" borderId="55" xfId="0" applyNumberFormat="1" applyFont="1" applyBorder="1" applyAlignment="1" applyProtection="1">
      <alignment horizontal="center" vertical="center"/>
      <protection hidden="1"/>
    </xf>
    <xf numFmtId="0" fontId="24" fillId="0" borderId="49" xfId="0" applyFont="1" applyBorder="1" applyAlignment="1" applyProtection="1">
      <alignment horizontal="center" vertical="center"/>
      <protection locked="0"/>
    </xf>
    <xf numFmtId="0" fontId="24" fillId="0" borderId="51" xfId="0" applyFont="1" applyBorder="1" applyAlignment="1" applyProtection="1">
      <alignment horizontal="center" vertical="center"/>
      <protection locked="0"/>
    </xf>
    <xf numFmtId="0" fontId="24" fillId="0" borderId="53" xfId="0" applyFont="1" applyBorder="1" applyAlignment="1" applyProtection="1">
      <alignment horizontal="center" vertical="center"/>
      <protection locked="0"/>
    </xf>
    <xf numFmtId="0" fontId="10" fillId="10" borderId="63" xfId="0" applyFont="1" applyFill="1" applyBorder="1" applyAlignment="1" applyProtection="1">
      <alignment horizontal="center"/>
      <protection locked="0"/>
    </xf>
    <xf numFmtId="0" fontId="28" fillId="0" borderId="37" xfId="0" applyFont="1" applyBorder="1" applyAlignment="1" applyProtection="1">
      <alignment horizontal="center" vertical="center"/>
      <protection locked="0"/>
    </xf>
    <xf numFmtId="0" fontId="28" fillId="0" borderId="65" xfId="0" applyFont="1" applyBorder="1" applyAlignment="1" applyProtection="1">
      <alignment horizontal="center" vertical="center"/>
      <protection locked="0"/>
    </xf>
    <xf numFmtId="0" fontId="28" fillId="0" borderId="45" xfId="0" applyFont="1" applyBorder="1" applyAlignment="1" applyProtection="1">
      <alignment horizontal="center" vertical="center"/>
      <protection locked="0"/>
    </xf>
    <xf numFmtId="0" fontId="28" fillId="0" borderId="66" xfId="0" applyFont="1" applyBorder="1" applyAlignment="1" applyProtection="1">
      <alignment horizontal="center" vertical="center"/>
      <protection locked="0"/>
    </xf>
    <xf numFmtId="0" fontId="28" fillId="0" borderId="67" xfId="0" applyFont="1" applyBorder="1" applyAlignment="1" applyProtection="1">
      <alignment horizontal="center" vertical="center"/>
      <protection locked="0"/>
    </xf>
    <xf numFmtId="0" fontId="10" fillId="10" borderId="68" xfId="0" applyFont="1" applyFill="1" applyBorder="1" applyAlignment="1" applyProtection="1">
      <alignment horizontal="center"/>
      <protection locked="0"/>
    </xf>
    <xf numFmtId="0" fontId="28" fillId="0" borderId="24" xfId="0" applyFont="1" applyBorder="1" applyAlignment="1" applyProtection="1">
      <alignment horizontal="center" vertical="center"/>
      <protection locked="0"/>
    </xf>
    <xf numFmtId="0" fontId="28" fillId="0" borderId="27" xfId="0" applyFont="1" applyBorder="1" applyAlignment="1" applyProtection="1">
      <alignment horizontal="center" vertical="center"/>
      <protection locked="0"/>
    </xf>
    <xf numFmtId="0" fontId="28" fillId="0" borderId="56" xfId="0" applyFont="1" applyBorder="1" applyAlignment="1" applyProtection="1">
      <alignment horizontal="center" vertical="center"/>
      <protection locked="0"/>
    </xf>
    <xf numFmtId="0" fontId="10" fillId="10" borderId="74" xfId="0" applyFont="1" applyFill="1" applyBorder="1" applyAlignment="1" applyProtection="1">
      <alignment horizontal="center"/>
      <protection locked="0"/>
    </xf>
    <xf numFmtId="0" fontId="10" fillId="12" borderId="43" xfId="0" applyFont="1" applyFill="1" applyBorder="1" applyAlignment="1" applyProtection="1">
      <alignment horizontal="center"/>
      <protection locked="0"/>
    </xf>
    <xf numFmtId="0" fontId="10" fillId="12" borderId="68" xfId="0" applyFont="1" applyFill="1" applyBorder="1" applyAlignment="1" applyProtection="1">
      <alignment horizontal="center"/>
      <protection locked="0"/>
    </xf>
    <xf numFmtId="0" fontId="10" fillId="12" borderId="74" xfId="0" applyFont="1" applyFill="1" applyBorder="1" applyAlignment="1" applyProtection="1">
      <alignment horizontal="center"/>
      <protection locked="0"/>
    </xf>
    <xf numFmtId="0" fontId="10" fillId="12" borderId="49" xfId="0" applyFont="1" applyFill="1" applyBorder="1" applyAlignment="1" applyProtection="1">
      <alignment horizontal="center"/>
      <protection locked="0"/>
    </xf>
    <xf numFmtId="0" fontId="25" fillId="0" borderId="69" xfId="0" applyFont="1" applyBorder="1" applyAlignment="1" applyProtection="1">
      <alignment horizontal="center" vertical="center"/>
      <protection hidden="1"/>
    </xf>
    <xf numFmtId="0" fontId="28" fillId="0" borderId="79" xfId="0" applyFont="1" applyBorder="1" applyAlignment="1" applyProtection="1">
      <alignment horizontal="center" vertical="center"/>
      <protection locked="0"/>
    </xf>
    <xf numFmtId="0" fontId="28" fillId="0" borderId="51" xfId="0" applyFont="1" applyBorder="1" applyAlignment="1" applyProtection="1">
      <alignment horizontal="center" vertical="center"/>
      <protection locked="0"/>
    </xf>
    <xf numFmtId="0" fontId="28" fillId="0" borderId="53" xfId="0" applyFont="1" applyBorder="1" applyAlignment="1" applyProtection="1">
      <alignment horizontal="center" vertical="center"/>
      <protection locked="0"/>
    </xf>
    <xf numFmtId="0" fontId="29" fillId="7" borderId="49" xfId="0" applyFont="1" applyFill="1" applyBorder="1" applyAlignment="1" applyProtection="1">
      <alignment horizontal="center" vertical="center"/>
      <protection hidden="1"/>
    </xf>
    <xf numFmtId="0" fontId="29" fillId="7" borderId="51" xfId="0" applyFont="1" applyFill="1" applyBorder="1" applyAlignment="1" applyProtection="1">
      <alignment horizontal="center" vertical="center"/>
      <protection hidden="1"/>
    </xf>
    <xf numFmtId="0" fontId="29" fillId="7" borderId="58" xfId="0" applyFont="1" applyFill="1" applyBorder="1" applyAlignment="1" applyProtection="1">
      <alignment horizontal="center" vertical="center"/>
      <protection hidden="1"/>
    </xf>
    <xf numFmtId="0" fontId="29" fillId="7" borderId="53" xfId="0" applyFont="1" applyFill="1" applyBorder="1" applyAlignment="1" applyProtection="1">
      <alignment horizontal="center" vertical="center"/>
      <protection hidden="1"/>
    </xf>
    <xf numFmtId="0" fontId="25" fillId="0" borderId="59" xfId="0" applyFont="1" applyBorder="1" applyAlignment="1" applyProtection="1">
      <alignment horizontal="center" vertical="center"/>
      <protection hidden="1"/>
    </xf>
    <xf numFmtId="0" fontId="8" fillId="5" borderId="27" xfId="0" applyFont="1" applyFill="1" applyBorder="1" applyAlignment="1">
      <alignment vertical="center"/>
    </xf>
    <xf numFmtId="0" fontId="4" fillId="0" borderId="0" xfId="0" applyFont="1" applyAlignment="1">
      <alignment horizontal="right" vertical="center"/>
    </xf>
    <xf numFmtId="0" fontId="24" fillId="6" borderId="43" xfId="0" applyFont="1" applyFill="1" applyBorder="1" applyAlignment="1" applyProtection="1">
      <alignment horizontal="center" vertical="center"/>
      <protection hidden="1"/>
    </xf>
    <xf numFmtId="0" fontId="24" fillId="6" borderId="45" xfId="0" applyFont="1" applyFill="1" applyBorder="1" applyAlignment="1" applyProtection="1">
      <alignment horizontal="center" vertical="center"/>
      <protection hidden="1"/>
    </xf>
    <xf numFmtId="0" fontId="24" fillId="6" borderId="46" xfId="0" applyFont="1" applyFill="1" applyBorder="1" applyAlignment="1" applyProtection="1">
      <alignment horizontal="center" vertical="center"/>
      <protection hidden="1"/>
    </xf>
    <xf numFmtId="0" fontId="24" fillId="7" borderId="47" xfId="0" applyFont="1" applyFill="1" applyBorder="1" applyAlignment="1" applyProtection="1">
      <alignment horizontal="center" vertical="center"/>
      <protection hidden="1"/>
    </xf>
    <xf numFmtId="0" fontId="24" fillId="7" borderId="43" xfId="0" applyFont="1" applyFill="1" applyBorder="1" applyAlignment="1" applyProtection="1">
      <alignment horizontal="center" vertical="center"/>
      <protection hidden="1"/>
    </xf>
    <xf numFmtId="0" fontId="24" fillId="7" borderId="45" xfId="0" applyFont="1" applyFill="1" applyBorder="1" applyAlignment="1" applyProtection="1">
      <alignment horizontal="center" vertical="center"/>
      <protection hidden="1"/>
    </xf>
    <xf numFmtId="0" fontId="24" fillId="7" borderId="48" xfId="0" applyFont="1" applyFill="1" applyBorder="1" applyAlignment="1" applyProtection="1">
      <alignment horizontal="center" vertical="center"/>
      <protection hidden="1"/>
    </xf>
    <xf numFmtId="1" fontId="24" fillId="7" borderId="59" xfId="0" applyNumberFormat="1" applyFont="1" applyFill="1" applyBorder="1" applyAlignment="1" applyProtection="1">
      <alignment horizontal="center" vertical="center"/>
      <protection hidden="1"/>
    </xf>
    <xf numFmtId="9" fontId="24" fillId="7" borderId="59" xfId="0" applyNumberFormat="1" applyFont="1" applyFill="1" applyBorder="1" applyAlignment="1" applyProtection="1">
      <alignment horizontal="center" vertical="center"/>
      <protection hidden="1"/>
    </xf>
    <xf numFmtId="1" fontId="24" fillId="7" borderId="55" xfId="0" applyNumberFormat="1" applyFont="1" applyFill="1" applyBorder="1" applyAlignment="1" applyProtection="1">
      <alignment horizontal="center" vertical="center"/>
      <protection hidden="1"/>
    </xf>
    <xf numFmtId="9" fontId="24" fillId="7" borderId="55" xfId="0" applyNumberFormat="1" applyFont="1" applyFill="1" applyBorder="1" applyAlignment="1" applyProtection="1">
      <alignment horizontal="center" vertical="center"/>
      <protection hidden="1"/>
    </xf>
    <xf numFmtId="0" fontId="2" fillId="0" borderId="47" xfId="0" applyFont="1" applyBorder="1" applyAlignment="1">
      <alignment horizontal="center" vertical="center"/>
    </xf>
    <xf numFmtId="0" fontId="2" fillId="0" borderId="73" xfId="0" applyFont="1" applyBorder="1" applyAlignment="1">
      <alignment horizontal="center" vertical="center"/>
    </xf>
    <xf numFmtId="0" fontId="2" fillId="0" borderId="55" xfId="0" applyFont="1" applyBorder="1" applyAlignment="1">
      <alignment horizontal="center" vertical="center"/>
    </xf>
    <xf numFmtId="0" fontId="8" fillId="19" borderId="43" xfId="0" applyFont="1" applyFill="1" applyBorder="1" applyAlignment="1" applyProtection="1">
      <alignment horizontal="center" vertical="center"/>
      <protection hidden="1"/>
    </xf>
    <xf numFmtId="0" fontId="8" fillId="19" borderId="27" xfId="0" applyFont="1" applyFill="1" applyBorder="1" applyAlignment="1" applyProtection="1">
      <alignment horizontal="center" vertical="center"/>
      <protection hidden="1"/>
    </xf>
    <xf numFmtId="0" fontId="8" fillId="19" borderId="70" xfId="0" applyFont="1" applyFill="1" applyBorder="1" applyAlignment="1" applyProtection="1">
      <alignment horizontal="center" vertical="center"/>
      <protection hidden="1"/>
    </xf>
    <xf numFmtId="0" fontId="11" fillId="19" borderId="27" xfId="0" applyFont="1" applyFill="1" applyBorder="1" applyAlignment="1" applyProtection="1">
      <alignment horizontal="center" vertical="center"/>
      <protection hidden="1"/>
    </xf>
    <xf numFmtId="0" fontId="8" fillId="19" borderId="68" xfId="0" applyFont="1" applyFill="1" applyBorder="1" applyAlignment="1" applyProtection="1">
      <alignment horizontal="center" vertical="center"/>
      <protection hidden="1"/>
    </xf>
    <xf numFmtId="1" fontId="11" fillId="19" borderId="24" xfId="0" applyNumberFormat="1" applyFont="1" applyFill="1" applyBorder="1" applyAlignment="1" applyProtection="1">
      <alignment horizontal="center" vertical="center"/>
      <protection hidden="1"/>
    </xf>
    <xf numFmtId="0" fontId="8" fillId="19" borderId="49" xfId="0" applyFont="1" applyFill="1" applyBorder="1" applyAlignment="1" applyProtection="1">
      <alignment horizontal="center" vertical="center"/>
      <protection hidden="1"/>
    </xf>
    <xf numFmtId="0" fontId="8" fillId="19" borderId="51" xfId="0" applyFont="1" applyFill="1" applyBorder="1" applyAlignment="1" applyProtection="1">
      <alignment horizontal="center" vertical="center"/>
      <protection hidden="1"/>
    </xf>
    <xf numFmtId="0" fontId="11" fillId="19" borderId="58" xfId="0" applyFont="1" applyFill="1" applyBorder="1" applyAlignment="1" applyProtection="1">
      <alignment horizontal="center" vertical="center"/>
      <protection hidden="1"/>
    </xf>
    <xf numFmtId="0" fontId="24" fillId="7" borderId="49" xfId="0" applyFont="1" applyFill="1" applyBorder="1" applyAlignment="1" applyProtection="1">
      <alignment horizontal="center" vertical="center"/>
      <protection locked="0"/>
    </xf>
    <xf numFmtId="0" fontId="24" fillId="7" borderId="51" xfId="0" applyFont="1" applyFill="1" applyBorder="1" applyAlignment="1" applyProtection="1">
      <alignment horizontal="center" vertical="center"/>
      <protection locked="0"/>
    </xf>
    <xf numFmtId="0" fontId="24" fillId="7" borderId="58" xfId="0" applyFont="1" applyFill="1" applyBorder="1" applyAlignment="1" applyProtection="1">
      <alignment horizontal="center" vertical="center"/>
      <protection locked="0"/>
    </xf>
    <xf numFmtId="0" fontId="2" fillId="0" borderId="0" xfId="0" applyFont="1"/>
    <xf numFmtId="0" fontId="0" fillId="0" borderId="0" xfId="0" applyFont="1" applyAlignment="1"/>
    <xf numFmtId="0" fontId="2" fillId="0" borderId="0" xfId="0" applyFont="1" applyAlignment="1"/>
    <xf numFmtId="0" fontId="2" fillId="0" borderId="0" xfId="0" applyFont="1"/>
    <xf numFmtId="0" fontId="0" fillId="0" borderId="0" xfId="0" applyFont="1" applyAlignment="1"/>
    <xf numFmtId="0" fontId="2" fillId="0" borderId="0" xfId="0" applyFont="1" applyAlignment="1"/>
    <xf numFmtId="0" fontId="8" fillId="19" borderId="37" xfId="0" applyFont="1" applyFill="1" applyBorder="1" applyAlignment="1" applyProtection="1">
      <alignment horizontal="center" vertical="center"/>
      <protection hidden="1"/>
    </xf>
    <xf numFmtId="0" fontId="8" fillId="19" borderId="26" xfId="0" applyFont="1" applyFill="1" applyBorder="1" applyAlignment="1" applyProtection="1">
      <alignment horizontal="center" vertical="center"/>
      <protection hidden="1"/>
    </xf>
    <xf numFmtId="0" fontId="36" fillId="0" borderId="62" xfId="0" applyFont="1" applyFill="1" applyBorder="1" applyAlignment="1" applyProtection="1">
      <alignment vertical="center"/>
      <protection hidden="1"/>
    </xf>
    <xf numFmtId="0" fontId="4" fillId="0" borderId="62" xfId="0" applyFont="1" applyBorder="1" applyAlignment="1">
      <alignment horizontal="right" vertical="center"/>
    </xf>
    <xf numFmtId="0" fontId="24" fillId="0" borderId="114" xfId="0" applyFont="1" applyBorder="1" applyAlignment="1">
      <alignment horizontal="center" vertical="center"/>
    </xf>
    <xf numFmtId="0" fontId="24" fillId="0" borderId="115" xfId="0" applyFont="1" applyBorder="1" applyAlignment="1">
      <alignment horizontal="center" vertical="center"/>
    </xf>
    <xf numFmtId="0" fontId="24" fillId="0" borderId="116" xfId="0" applyFont="1" applyBorder="1" applyAlignment="1">
      <alignment horizontal="center" vertical="center"/>
    </xf>
    <xf numFmtId="0" fontId="8" fillId="19" borderId="56" xfId="0" applyFont="1" applyFill="1" applyBorder="1" applyAlignment="1" applyProtection="1">
      <alignment horizontal="center" vertical="center"/>
      <protection hidden="1"/>
    </xf>
    <xf numFmtId="0" fontId="8" fillId="19" borderId="137" xfId="0" applyFont="1" applyFill="1" applyBorder="1" applyAlignment="1" applyProtection="1">
      <alignment horizontal="center" vertical="center"/>
      <protection hidden="1"/>
    </xf>
    <xf numFmtId="0" fontId="8" fillId="19" borderId="45" xfId="0" applyFont="1" applyFill="1" applyBorder="1" applyAlignment="1" applyProtection="1">
      <alignment horizontal="center" vertical="center"/>
      <protection hidden="1"/>
    </xf>
    <xf numFmtId="0" fontId="8" fillId="19" borderId="67" xfId="0" applyFont="1" applyFill="1" applyBorder="1" applyAlignment="1" applyProtection="1">
      <alignment horizontal="center" vertical="center"/>
      <protection hidden="1"/>
    </xf>
    <xf numFmtId="0" fontId="8" fillId="19" borderId="138" xfId="0" applyFont="1" applyFill="1" applyBorder="1" applyAlignment="1" applyProtection="1">
      <alignment horizontal="center" vertical="center"/>
      <protection hidden="1"/>
    </xf>
    <xf numFmtId="0" fontId="11" fillId="19" borderId="26" xfId="0" applyFont="1" applyFill="1" applyBorder="1" applyAlignment="1" applyProtection="1">
      <alignment horizontal="center" vertical="center"/>
      <protection hidden="1"/>
    </xf>
    <xf numFmtId="1" fontId="11" fillId="19" borderId="112" xfId="0" applyNumberFormat="1" applyFont="1" applyFill="1" applyBorder="1" applyAlignment="1" applyProtection="1">
      <alignment horizontal="center" vertical="center"/>
      <protection hidden="1"/>
    </xf>
    <xf numFmtId="1" fontId="11" fillId="19" borderId="115" xfId="0" applyNumberFormat="1" applyFont="1" applyFill="1" applyBorder="1" applyAlignment="1" applyProtection="1">
      <alignment horizontal="center" vertical="center"/>
      <protection hidden="1"/>
    </xf>
    <xf numFmtId="1" fontId="11" fillId="19" borderId="140" xfId="0" applyNumberFormat="1" applyFont="1" applyFill="1" applyBorder="1" applyAlignment="1" applyProtection="1">
      <alignment horizontal="center" vertical="center"/>
      <protection hidden="1"/>
    </xf>
    <xf numFmtId="1" fontId="11" fillId="19" borderId="139" xfId="0" applyNumberFormat="1" applyFont="1" applyFill="1" applyBorder="1" applyAlignment="1" applyProtection="1">
      <alignment horizontal="center" vertical="center"/>
      <protection hidden="1"/>
    </xf>
    <xf numFmtId="0" fontId="8" fillId="19" borderId="142" xfId="0" applyFont="1" applyFill="1" applyBorder="1" applyAlignment="1" applyProtection="1">
      <alignment horizontal="center" vertical="center"/>
      <protection hidden="1"/>
    </xf>
    <xf numFmtId="0" fontId="8" fillId="19" borderId="52" xfId="0" applyFont="1" applyFill="1" applyBorder="1" applyAlignment="1" applyProtection="1">
      <alignment horizontal="center" vertical="center"/>
      <protection hidden="1"/>
    </xf>
    <xf numFmtId="0" fontId="8" fillId="19" borderId="143" xfId="0" applyFont="1" applyFill="1" applyBorder="1" applyAlignment="1" applyProtection="1">
      <alignment horizontal="center" vertical="center"/>
      <protection hidden="1"/>
    </xf>
    <xf numFmtId="0" fontId="8" fillId="19" borderId="144" xfId="0" applyFont="1" applyFill="1" applyBorder="1" applyAlignment="1" applyProtection="1">
      <alignment horizontal="center" vertical="center"/>
      <protection hidden="1"/>
    </xf>
    <xf numFmtId="0" fontId="8" fillId="19" borderId="145" xfId="0" applyFont="1" applyFill="1" applyBorder="1" applyAlignment="1" applyProtection="1">
      <alignment horizontal="center" vertical="center"/>
      <protection hidden="1"/>
    </xf>
    <xf numFmtId="0" fontId="8" fillId="19" borderId="141" xfId="0" applyFont="1" applyFill="1" applyBorder="1" applyAlignment="1" applyProtection="1">
      <alignment horizontal="center" vertical="center"/>
      <protection hidden="1"/>
    </xf>
    <xf numFmtId="0" fontId="29" fillId="7" borderId="26" xfId="0" applyFont="1" applyFill="1" applyBorder="1" applyAlignment="1" applyProtection="1">
      <alignment horizontal="center" vertical="center"/>
      <protection hidden="1"/>
    </xf>
    <xf numFmtId="0" fontId="28" fillId="0" borderId="112" xfId="0" applyFont="1" applyBorder="1" applyAlignment="1" applyProtection="1">
      <alignment horizontal="center" vertical="center"/>
      <protection locked="0"/>
    </xf>
    <xf numFmtId="0" fontId="29" fillId="7" borderId="66" xfId="0" applyFont="1" applyFill="1" applyBorder="1" applyAlignment="1" applyProtection="1">
      <alignment horizontal="center" vertical="center"/>
      <protection hidden="1"/>
    </xf>
    <xf numFmtId="0" fontId="28" fillId="0" borderId="146" xfId="0" applyFont="1" applyBorder="1" applyAlignment="1" applyProtection="1">
      <alignment horizontal="center" vertical="center"/>
      <protection locked="0"/>
    </xf>
    <xf numFmtId="0" fontId="28" fillId="0" borderId="147" xfId="0" applyFont="1" applyBorder="1" applyAlignment="1" applyProtection="1">
      <alignment horizontal="center" vertical="center"/>
      <protection locked="0"/>
    </xf>
    <xf numFmtId="0" fontId="28" fillId="0" borderId="148" xfId="0" applyFont="1" applyBorder="1" applyAlignment="1" applyProtection="1">
      <alignment horizontal="center" vertical="center"/>
      <protection locked="0"/>
    </xf>
    <xf numFmtId="0" fontId="28" fillId="0" borderId="149" xfId="0" applyFont="1" applyBorder="1" applyAlignment="1" applyProtection="1">
      <alignment horizontal="center" vertical="center"/>
      <protection locked="0"/>
    </xf>
    <xf numFmtId="0" fontId="28" fillId="0" borderId="150" xfId="0" applyFont="1" applyBorder="1" applyAlignment="1" applyProtection="1">
      <alignment horizontal="center" vertical="center"/>
      <protection locked="0"/>
    </xf>
    <xf numFmtId="0" fontId="28" fillId="0" borderId="151" xfId="0" applyFont="1" applyBorder="1" applyAlignment="1" applyProtection="1">
      <alignment horizontal="center" vertical="center"/>
      <protection locked="0"/>
    </xf>
    <xf numFmtId="0" fontId="28" fillId="0" borderId="152" xfId="0" applyFont="1" applyBorder="1" applyAlignment="1" applyProtection="1">
      <alignment horizontal="center" vertical="center"/>
      <protection locked="0"/>
    </xf>
    <xf numFmtId="0" fontId="28" fillId="0" borderId="116" xfId="0" applyFont="1" applyBorder="1" applyAlignment="1" applyProtection="1">
      <alignment horizontal="center" vertical="center"/>
      <protection locked="0"/>
    </xf>
    <xf numFmtId="0" fontId="29" fillId="7" borderId="79" xfId="0" applyFont="1" applyFill="1" applyBorder="1" applyAlignment="1" applyProtection="1">
      <alignment horizontal="center" vertical="center"/>
      <protection hidden="1"/>
    </xf>
    <xf numFmtId="0" fontId="28" fillId="0" borderId="153" xfId="0" applyFont="1" applyBorder="1" applyAlignment="1" applyProtection="1">
      <alignment horizontal="center" vertical="center"/>
      <protection locked="0"/>
    </xf>
    <xf numFmtId="0" fontId="28" fillId="0" borderId="154" xfId="0" applyFont="1" applyBorder="1" applyAlignment="1" applyProtection="1">
      <alignment horizontal="center" vertical="center"/>
      <protection locked="0"/>
    </xf>
    <xf numFmtId="0" fontId="28" fillId="0" borderId="113" xfId="0" applyFont="1" applyBorder="1" applyAlignment="1" applyProtection="1">
      <alignment horizontal="center" vertical="center"/>
      <protection locked="0"/>
    </xf>
    <xf numFmtId="0" fontId="28" fillId="0" borderId="114" xfId="0" applyFont="1" applyBorder="1" applyAlignment="1" applyProtection="1">
      <alignment horizontal="center" vertical="center"/>
      <protection locked="0"/>
    </xf>
    <xf numFmtId="0" fontId="28" fillId="0" borderId="115" xfId="0" applyFont="1" applyBorder="1" applyAlignment="1" applyProtection="1">
      <alignment horizontal="center" vertical="center"/>
      <protection locked="0"/>
    </xf>
    <xf numFmtId="0" fontId="34" fillId="2" borderId="1" xfId="0" applyFont="1" applyFill="1" applyBorder="1" applyAlignment="1">
      <alignment horizontal="center" vertical="center"/>
    </xf>
    <xf numFmtId="0" fontId="35" fillId="0" borderId="2" xfId="0" applyFont="1" applyBorder="1"/>
    <xf numFmtId="0" fontId="35" fillId="0" borderId="3" xfId="0" applyFont="1" applyBorder="1"/>
    <xf numFmtId="0" fontId="35" fillId="0" borderId="4" xfId="0" applyFont="1" applyBorder="1"/>
    <xf numFmtId="0" fontId="26" fillId="0" borderId="0" xfId="0" applyFont="1" applyAlignment="1"/>
    <xf numFmtId="0" fontId="35" fillId="0" borderId="5" xfId="0" applyFont="1" applyBorder="1"/>
    <xf numFmtId="0" fontId="35" fillId="0" borderId="6" xfId="0" applyFont="1" applyBorder="1"/>
    <xf numFmtId="0" fontId="35" fillId="0" borderId="7" xfId="0" applyFont="1" applyBorder="1"/>
    <xf numFmtId="0" fontId="35" fillId="0" borderId="8" xfId="0" applyFont="1" applyBorder="1"/>
    <xf numFmtId="0" fontId="5" fillId="3" borderId="9" xfId="0" applyFont="1" applyFill="1" applyBorder="1" applyAlignment="1">
      <alignment horizontal="center" vertic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7" xfId="0" applyFont="1" applyBorder="1" applyAlignment="1">
      <alignment horizontal="center"/>
    </xf>
    <xf numFmtId="0" fontId="1" fillId="0" borderId="14" xfId="0" applyFont="1" applyBorder="1" applyAlignment="1">
      <alignment horizontal="center"/>
    </xf>
    <xf numFmtId="0" fontId="8" fillId="5" borderId="23" xfId="0" applyFont="1" applyFill="1" applyBorder="1" applyAlignment="1">
      <alignment horizontal="left"/>
    </xf>
    <xf numFmtId="0" fontId="1" fillId="0" borderId="24" xfId="0" applyFont="1" applyBorder="1"/>
    <xf numFmtId="0" fontId="12" fillId="8" borderId="1" xfId="0" applyFont="1" applyFill="1" applyBorder="1" applyAlignment="1">
      <alignment horizontal="left" vertical="center" wrapText="1"/>
    </xf>
    <xf numFmtId="0" fontId="5" fillId="3" borderId="56" xfId="0" applyFont="1" applyFill="1" applyBorder="1" applyAlignment="1">
      <alignment horizontal="center"/>
    </xf>
    <xf numFmtId="0" fontId="5" fillId="3" borderId="26" xfId="0" applyFont="1" applyFill="1" applyBorder="1" applyAlignment="1">
      <alignment horizontal="center"/>
    </xf>
    <xf numFmtId="0" fontId="8" fillId="5" borderId="1" xfId="0" applyFont="1" applyFill="1" applyBorder="1" applyAlignment="1">
      <alignment horizontal="left" vertical="center"/>
    </xf>
    <xf numFmtId="0" fontId="1" fillId="0" borderId="36" xfId="0" applyFont="1" applyBorder="1" applyAlignment="1">
      <alignment vertical="center"/>
    </xf>
    <xf numFmtId="0" fontId="1" fillId="0" borderId="24" xfId="0" applyFont="1" applyBorder="1" applyAlignment="1">
      <alignment horizontal="left"/>
    </xf>
    <xf numFmtId="0" fontId="8" fillId="5" borderId="57" xfId="0" applyFont="1" applyFill="1" applyBorder="1" applyAlignment="1">
      <alignment horizontal="left"/>
    </xf>
    <xf numFmtId="0" fontId="8" fillId="5" borderId="26" xfId="0" applyFont="1" applyFill="1" applyBorder="1" applyAlignment="1">
      <alignment horizontal="left"/>
    </xf>
    <xf numFmtId="0" fontId="8" fillId="19" borderId="56" xfId="0" applyFont="1" applyFill="1" applyBorder="1" applyAlignment="1" applyProtection="1">
      <alignment horizontal="left"/>
      <protection hidden="1"/>
    </xf>
    <xf numFmtId="0" fontId="8" fillId="19" borderId="57" xfId="0" applyFont="1" applyFill="1" applyBorder="1" applyAlignment="1" applyProtection="1">
      <alignment horizontal="left"/>
      <protection hidden="1"/>
    </xf>
    <xf numFmtId="0" fontId="8" fillId="19" borderId="89" xfId="0" applyFont="1" applyFill="1" applyBorder="1" applyAlignment="1" applyProtection="1">
      <alignment horizontal="left"/>
      <protection hidden="1"/>
    </xf>
    <xf numFmtId="0" fontId="27" fillId="0" borderId="0" xfId="0" applyFont="1" applyAlignment="1">
      <alignment horizontal="center"/>
    </xf>
    <xf numFmtId="0" fontId="0" fillId="0" borderId="0" xfId="0" applyFont="1" applyAlignment="1">
      <alignment horizontal="center"/>
    </xf>
    <xf numFmtId="0" fontId="8" fillId="20" borderId="39" xfId="0" applyFont="1" applyFill="1" applyBorder="1" applyAlignment="1" applyProtection="1">
      <alignment horizontal="center" vertical="center"/>
      <protection hidden="1"/>
    </xf>
    <xf numFmtId="0" fontId="8" fillId="20" borderId="42" xfId="0" applyFont="1" applyFill="1" applyBorder="1" applyAlignment="1" applyProtection="1">
      <alignment horizontal="center" vertical="center"/>
      <protection hidden="1"/>
    </xf>
    <xf numFmtId="0" fontId="8" fillId="20" borderId="44" xfId="0" applyFont="1" applyFill="1" applyBorder="1" applyAlignment="1" applyProtection="1">
      <alignment horizontal="center" vertical="center"/>
      <protection hidden="1"/>
    </xf>
    <xf numFmtId="0" fontId="22" fillId="16" borderId="92" xfId="0" applyFont="1" applyFill="1" applyBorder="1" applyAlignment="1" applyProtection="1">
      <alignment horizontal="center"/>
    </xf>
    <xf numFmtId="0" fontId="22" fillId="16" borderId="93" xfId="0" applyFont="1" applyFill="1" applyBorder="1" applyAlignment="1" applyProtection="1">
      <alignment horizontal="center"/>
    </xf>
    <xf numFmtId="0" fontId="22" fillId="16" borderId="94" xfId="0" applyFont="1" applyFill="1" applyBorder="1" applyAlignment="1" applyProtection="1">
      <alignment horizontal="center"/>
    </xf>
    <xf numFmtId="0" fontId="8" fillId="19" borderId="71" xfId="0" applyFont="1" applyFill="1" applyBorder="1" applyAlignment="1" applyProtection="1">
      <alignment horizontal="left"/>
      <protection hidden="1"/>
    </xf>
    <xf numFmtId="0" fontId="1" fillId="19" borderId="71" xfId="0" applyFont="1" applyFill="1" applyBorder="1" applyAlignment="1" applyProtection="1">
      <alignment horizontal="left"/>
      <protection hidden="1"/>
    </xf>
    <xf numFmtId="0" fontId="1" fillId="19" borderId="72" xfId="0" applyFont="1" applyFill="1" applyBorder="1" applyAlignment="1" applyProtection="1">
      <alignment horizontal="left"/>
      <protection hidden="1"/>
    </xf>
    <xf numFmtId="0" fontId="8" fillId="19" borderId="61" xfId="0" applyFont="1" applyFill="1" applyBorder="1" applyAlignment="1" applyProtection="1">
      <alignment horizontal="left" vertical="center"/>
      <protection hidden="1"/>
    </xf>
    <xf numFmtId="0" fontId="1" fillId="19" borderId="61" xfId="0" applyFont="1" applyFill="1" applyBorder="1" applyAlignment="1" applyProtection="1">
      <alignment horizontal="left" vertical="center"/>
      <protection hidden="1"/>
    </xf>
    <xf numFmtId="0" fontId="1" fillId="19" borderId="64" xfId="0" applyFont="1" applyFill="1" applyBorder="1" applyAlignment="1" applyProtection="1">
      <alignment horizontal="left" vertical="center"/>
      <protection hidden="1"/>
    </xf>
    <xf numFmtId="0" fontId="5" fillId="9" borderId="13" xfId="0" applyFont="1" applyFill="1" applyBorder="1" applyAlignment="1" applyProtection="1">
      <protection hidden="1"/>
    </xf>
    <xf numFmtId="0" fontId="1" fillId="0" borderId="15" xfId="0" applyFont="1" applyBorder="1" applyProtection="1">
      <protection hidden="1"/>
    </xf>
    <xf numFmtId="0" fontId="1" fillId="0" borderId="62" xfId="0" applyFont="1" applyBorder="1" applyProtection="1">
      <protection hidden="1"/>
    </xf>
    <xf numFmtId="0" fontId="1" fillId="0" borderId="16" xfId="0" applyFont="1" applyBorder="1" applyProtection="1">
      <protection hidden="1"/>
    </xf>
    <xf numFmtId="0" fontId="8" fillId="19" borderId="53" xfId="0" applyFont="1" applyFill="1" applyBorder="1" applyAlignment="1" applyProtection="1">
      <alignment horizontal="left"/>
      <protection hidden="1"/>
    </xf>
    <xf numFmtId="0" fontId="8" fillId="19" borderId="90" xfId="0" applyFont="1" applyFill="1" applyBorder="1" applyAlignment="1" applyProtection="1">
      <alignment horizontal="left"/>
      <protection hidden="1"/>
    </xf>
    <xf numFmtId="0" fontId="8" fillId="19" borderId="91" xfId="0" applyFont="1" applyFill="1" applyBorder="1" applyAlignment="1" applyProtection="1">
      <alignment horizontal="left"/>
      <protection hidden="1"/>
    </xf>
    <xf numFmtId="0" fontId="2" fillId="0" borderId="0" xfId="0" applyFont="1"/>
    <xf numFmtId="0" fontId="0" fillId="0" borderId="0" xfId="0" applyFont="1" applyAlignment="1"/>
    <xf numFmtId="0" fontId="5" fillId="17" borderId="13" xfId="0" applyFont="1" applyFill="1" applyBorder="1" applyProtection="1"/>
    <xf numFmtId="0" fontId="1" fillId="18" borderId="15" xfId="0" applyFont="1" applyFill="1" applyBorder="1" applyProtection="1"/>
    <xf numFmtId="0" fontId="1" fillId="18" borderId="16" xfId="0" applyFont="1" applyFill="1" applyBorder="1" applyProtection="1"/>
    <xf numFmtId="0" fontId="5" fillId="9" borderId="13" xfId="0" applyFont="1" applyFill="1" applyBorder="1" applyProtection="1"/>
    <xf numFmtId="0" fontId="1" fillId="0" borderId="15" xfId="0" applyFont="1" applyBorder="1" applyProtection="1"/>
    <xf numFmtId="0" fontId="1" fillId="0" borderId="10" xfId="0" applyFont="1" applyBorder="1" applyProtection="1"/>
    <xf numFmtId="0" fontId="1" fillId="0" borderId="16" xfId="0" applyFont="1" applyBorder="1" applyProtection="1"/>
    <xf numFmtId="0" fontId="8" fillId="19" borderId="61" xfId="0" applyFont="1" applyFill="1" applyBorder="1" applyAlignment="1" applyProtection="1">
      <protection hidden="1"/>
    </xf>
    <xf numFmtId="0" fontId="1" fillId="19" borderId="61" xfId="0" applyFont="1" applyFill="1" applyBorder="1" applyProtection="1">
      <protection hidden="1"/>
    </xf>
    <xf numFmtId="0" fontId="1" fillId="19" borderId="64" xfId="0" applyFont="1" applyFill="1" applyBorder="1" applyProtection="1">
      <protection hidden="1"/>
    </xf>
    <xf numFmtId="0" fontId="10" fillId="19" borderId="38" xfId="0" applyFont="1" applyFill="1" applyBorder="1" applyAlignment="1" applyProtection="1">
      <alignment horizontal="center" vertical="center" wrapText="1"/>
      <protection hidden="1"/>
    </xf>
    <xf numFmtId="0" fontId="1" fillId="19" borderId="40" xfId="0" applyFont="1" applyFill="1" applyBorder="1" applyAlignment="1" applyProtection="1">
      <alignment vertical="center"/>
      <protection hidden="1"/>
    </xf>
    <xf numFmtId="0" fontId="1" fillId="19" borderId="59" xfId="0" applyFont="1" applyFill="1" applyBorder="1" applyAlignment="1" applyProtection="1">
      <alignment vertical="center"/>
      <protection hidden="1"/>
    </xf>
    <xf numFmtId="0" fontId="30" fillId="19" borderId="13" xfId="0" applyFont="1" applyFill="1" applyBorder="1" applyAlignment="1" applyProtection="1">
      <alignment horizontal="center"/>
      <protection hidden="1"/>
    </xf>
    <xf numFmtId="0" fontId="1" fillId="19" borderId="15" xfId="0" applyFont="1" applyFill="1" applyBorder="1" applyAlignment="1" applyProtection="1">
      <alignment horizontal="center"/>
      <protection hidden="1"/>
    </xf>
    <xf numFmtId="0" fontId="1" fillId="19" borderId="16" xfId="0" applyFont="1" applyFill="1" applyBorder="1" applyAlignment="1" applyProtection="1">
      <alignment horizontal="center"/>
      <protection hidden="1"/>
    </xf>
    <xf numFmtId="0" fontId="8" fillId="20" borderId="50" xfId="0" applyFont="1" applyFill="1" applyBorder="1" applyAlignment="1" applyProtection="1">
      <alignment horizontal="center" vertical="center"/>
      <protection hidden="1"/>
    </xf>
    <xf numFmtId="0" fontId="1" fillId="19" borderId="62" xfId="0" applyFont="1" applyFill="1" applyBorder="1" applyAlignment="1" applyProtection="1">
      <alignment horizontal="center" vertical="center"/>
      <protection hidden="1"/>
    </xf>
    <xf numFmtId="0" fontId="1" fillId="19" borderId="30" xfId="0" applyFont="1" applyFill="1" applyBorder="1" applyAlignment="1" applyProtection="1">
      <alignment horizontal="center" vertical="center"/>
      <protection hidden="1"/>
    </xf>
    <xf numFmtId="0" fontId="1" fillId="19" borderId="33" xfId="0" applyFont="1" applyFill="1" applyBorder="1" applyAlignment="1" applyProtection="1">
      <alignment horizontal="center" vertical="center"/>
      <protection hidden="1"/>
    </xf>
    <xf numFmtId="0" fontId="1" fillId="19" borderId="34" xfId="0" applyFont="1" applyFill="1" applyBorder="1" applyAlignment="1" applyProtection="1">
      <alignment horizontal="center" vertical="center"/>
      <protection hidden="1"/>
    </xf>
    <xf numFmtId="0" fontId="1" fillId="19" borderId="35" xfId="0" applyFont="1" applyFill="1" applyBorder="1" applyAlignment="1" applyProtection="1">
      <alignment horizontal="center" vertical="center"/>
      <protection hidden="1"/>
    </xf>
    <xf numFmtId="0" fontId="9" fillId="19" borderId="50" xfId="0" applyFont="1" applyFill="1" applyBorder="1" applyAlignment="1" applyProtection="1">
      <alignment horizontal="center" vertical="center"/>
      <protection locked="0"/>
    </xf>
    <xf numFmtId="0" fontId="1" fillId="19" borderId="62" xfId="0" applyFont="1" applyFill="1" applyBorder="1" applyAlignment="1" applyProtection="1">
      <alignment vertical="center"/>
      <protection locked="0"/>
    </xf>
    <xf numFmtId="0" fontId="1" fillId="19" borderId="30" xfId="0" applyFont="1" applyFill="1" applyBorder="1" applyAlignment="1" applyProtection="1">
      <alignment vertical="center"/>
      <protection locked="0"/>
    </xf>
    <xf numFmtId="0" fontId="1" fillId="19" borderId="29" xfId="0" applyFont="1" applyFill="1" applyBorder="1" applyAlignment="1" applyProtection="1">
      <alignment vertical="center"/>
      <protection locked="0"/>
    </xf>
    <xf numFmtId="0" fontId="0" fillId="19" borderId="0" xfId="0" applyFont="1" applyFill="1" applyAlignment="1" applyProtection="1">
      <alignment vertical="center"/>
      <protection locked="0"/>
    </xf>
    <xf numFmtId="0" fontId="10" fillId="19" borderId="9" xfId="0" applyFont="1" applyFill="1" applyBorder="1" applyAlignment="1" applyProtection="1">
      <alignment horizontal="center" vertical="center"/>
      <protection hidden="1"/>
    </xf>
    <xf numFmtId="0" fontId="1" fillId="19" borderId="10" xfId="0" applyFont="1" applyFill="1" applyBorder="1" applyAlignment="1" applyProtection="1">
      <alignment vertical="center"/>
      <protection hidden="1"/>
    </xf>
    <xf numFmtId="0" fontId="1" fillId="19" borderId="11" xfId="0" applyFont="1" applyFill="1" applyBorder="1" applyAlignment="1" applyProtection="1">
      <alignment vertical="center"/>
      <protection hidden="1"/>
    </xf>
    <xf numFmtId="0" fontId="1" fillId="19" borderId="33" xfId="0" applyFont="1" applyFill="1" applyBorder="1" applyAlignment="1" applyProtection="1">
      <alignment vertical="center"/>
      <protection hidden="1"/>
    </xf>
    <xf numFmtId="0" fontId="1" fillId="19" borderId="34" xfId="0" applyFont="1" applyFill="1" applyBorder="1" applyAlignment="1" applyProtection="1">
      <alignment vertical="center"/>
      <protection hidden="1"/>
    </xf>
    <xf numFmtId="0" fontId="1" fillId="19" borderId="35" xfId="0" applyFont="1" applyFill="1" applyBorder="1" applyAlignment="1" applyProtection="1">
      <alignment vertical="center"/>
      <protection hidden="1"/>
    </xf>
    <xf numFmtId="0" fontId="10" fillId="19" borderId="9" xfId="0" applyFont="1" applyFill="1" applyBorder="1" applyAlignment="1" applyProtection="1">
      <alignment horizontal="center" vertical="center" wrapText="1"/>
      <protection hidden="1"/>
    </xf>
    <xf numFmtId="0" fontId="11" fillId="19" borderId="13" xfId="0" applyFont="1" applyFill="1" applyBorder="1" applyAlignment="1" applyProtection="1">
      <alignment horizontal="right"/>
      <protection hidden="1"/>
    </xf>
    <xf numFmtId="0" fontId="1" fillId="19" borderId="15" xfId="0" applyFont="1" applyFill="1" applyBorder="1" applyProtection="1">
      <protection hidden="1"/>
    </xf>
    <xf numFmtId="0" fontId="1" fillId="19" borderId="16" xfId="0" applyFont="1" applyFill="1" applyBorder="1" applyProtection="1">
      <protection hidden="1"/>
    </xf>
    <xf numFmtId="0" fontId="10" fillId="0" borderId="39" xfId="0" applyFont="1" applyBorder="1" applyAlignment="1" applyProtection="1">
      <alignment vertical="center"/>
      <protection hidden="1"/>
    </xf>
    <xf numFmtId="0" fontId="1" fillId="0" borderId="42" xfId="0" applyFont="1" applyBorder="1" applyAlignment="1" applyProtection="1">
      <alignment vertical="center"/>
      <protection hidden="1"/>
    </xf>
    <xf numFmtId="0" fontId="1" fillId="0" borderId="44" xfId="0" applyFont="1" applyBorder="1" applyAlignment="1" applyProtection="1">
      <alignment vertical="center"/>
      <protection hidden="1"/>
    </xf>
    <xf numFmtId="0" fontId="10" fillId="19" borderId="50" xfId="0" applyFont="1" applyFill="1" applyBorder="1" applyAlignment="1" applyProtection="1">
      <alignment horizontal="center" vertical="center"/>
      <protection hidden="1"/>
    </xf>
    <xf numFmtId="0" fontId="1" fillId="19" borderId="62" xfId="0" applyFont="1" applyFill="1" applyBorder="1" applyAlignment="1" applyProtection="1">
      <alignment vertical="center"/>
      <protection hidden="1"/>
    </xf>
    <xf numFmtId="0" fontId="1" fillId="19" borderId="30" xfId="0" applyFont="1" applyFill="1" applyBorder="1" applyAlignment="1" applyProtection="1">
      <alignment vertical="center"/>
      <protection hidden="1"/>
    </xf>
    <xf numFmtId="0" fontId="10" fillId="0" borderId="13" xfId="0" applyFont="1" applyBorder="1" applyAlignment="1" applyProtection="1">
      <alignment vertical="center"/>
      <protection hidden="1"/>
    </xf>
    <xf numFmtId="0" fontId="1" fillId="0" borderId="15" xfId="0" applyFont="1" applyBorder="1" applyAlignment="1" applyProtection="1">
      <alignment vertical="center"/>
      <protection hidden="1"/>
    </xf>
    <xf numFmtId="0" fontId="1" fillId="0" borderId="16" xfId="0" applyFont="1" applyBorder="1" applyAlignment="1" applyProtection="1">
      <alignment vertical="center"/>
      <protection hidden="1"/>
    </xf>
    <xf numFmtId="0" fontId="8" fillId="20" borderId="13" xfId="0" applyFont="1" applyFill="1" applyBorder="1" applyAlignment="1" applyProtection="1">
      <alignment horizontal="center" vertical="center"/>
      <protection hidden="1"/>
    </xf>
    <xf numFmtId="0" fontId="1" fillId="19" borderId="15" xfId="0" applyFont="1" applyFill="1" applyBorder="1" applyAlignment="1" applyProtection="1">
      <alignment horizontal="center" vertical="center"/>
      <protection hidden="1"/>
    </xf>
    <xf numFmtId="0" fontId="1" fillId="19" borderId="16" xfId="0" applyFont="1" applyFill="1" applyBorder="1" applyAlignment="1" applyProtection="1">
      <alignment horizontal="center" vertical="center"/>
      <protection hidden="1"/>
    </xf>
    <xf numFmtId="0" fontId="2" fillId="0" borderId="0" xfId="0" applyFont="1" applyAlignment="1"/>
    <xf numFmtId="0" fontId="8" fillId="19" borderId="53" xfId="0" applyFont="1" applyFill="1" applyBorder="1" applyAlignment="1" applyProtection="1">
      <alignment horizontal="left" vertical="center"/>
      <protection hidden="1"/>
    </xf>
    <xf numFmtId="0" fontId="1" fillId="19" borderId="90" xfId="0" applyFont="1" applyFill="1" applyBorder="1" applyAlignment="1" applyProtection="1">
      <alignment horizontal="left" vertical="center"/>
      <protection hidden="1"/>
    </xf>
    <xf numFmtId="0" fontId="1" fillId="19" borderId="91" xfId="0" applyFont="1" applyFill="1" applyBorder="1" applyAlignment="1" applyProtection="1">
      <alignment horizontal="left" vertical="center"/>
      <protection hidden="1"/>
    </xf>
    <xf numFmtId="0" fontId="5" fillId="11" borderId="13" xfId="0" applyFont="1" applyFill="1" applyBorder="1" applyAlignment="1"/>
    <xf numFmtId="0" fontId="1" fillId="0" borderId="15" xfId="0" applyFont="1" applyBorder="1"/>
    <xf numFmtId="0" fontId="1" fillId="0" borderId="28" xfId="0" applyFont="1" applyBorder="1"/>
    <xf numFmtId="0" fontId="1" fillId="0" borderId="42" xfId="0" applyFont="1" applyBorder="1"/>
    <xf numFmtId="0" fontId="1" fillId="0" borderId="16" xfId="0" applyFont="1" applyBorder="1"/>
    <xf numFmtId="0" fontId="10" fillId="0" borderId="13" xfId="0" applyFont="1" applyBorder="1" applyAlignment="1">
      <alignment vertical="center"/>
    </xf>
    <xf numFmtId="0" fontId="1" fillId="0" borderId="28" xfId="0" applyFont="1" applyBorder="1" applyAlignment="1">
      <alignment vertical="center"/>
    </xf>
    <xf numFmtId="0" fontId="8" fillId="0" borderId="85" xfId="0" applyFont="1" applyFill="1" applyBorder="1" applyAlignment="1" applyProtection="1">
      <alignment horizontal="center" vertical="center"/>
      <protection hidden="1"/>
    </xf>
    <xf numFmtId="0" fontId="36" fillId="0" borderId="87" xfId="0" applyFont="1" applyFill="1" applyBorder="1" applyAlignment="1" applyProtection="1">
      <alignment horizontal="center" vertical="center"/>
      <protection hidden="1"/>
    </xf>
    <xf numFmtId="0" fontId="36" fillId="0" borderId="88" xfId="0" applyFont="1" applyFill="1" applyBorder="1" applyAlignment="1" applyProtection="1">
      <alignment horizontal="center" vertical="center"/>
      <protection hidden="1"/>
    </xf>
    <xf numFmtId="0" fontId="10" fillId="0" borderId="122" xfId="0" applyFont="1" applyBorder="1" applyAlignment="1">
      <alignment horizontal="center" vertical="center"/>
    </xf>
    <xf numFmtId="0" fontId="10" fillId="0" borderId="123" xfId="0" applyFont="1" applyBorder="1" applyAlignment="1">
      <alignment horizontal="center" vertical="center"/>
    </xf>
    <xf numFmtId="0" fontId="1" fillId="0" borderId="123" xfId="0" applyFont="1" applyBorder="1" applyAlignment="1">
      <alignment vertical="center"/>
    </xf>
    <xf numFmtId="0" fontId="1" fillId="0" borderId="124" xfId="0" applyFont="1" applyBorder="1" applyAlignment="1">
      <alignment vertical="center"/>
    </xf>
    <xf numFmtId="0" fontId="1" fillId="0" borderId="125" xfId="0" applyFont="1" applyBorder="1" applyAlignment="1">
      <alignment vertical="center"/>
    </xf>
    <xf numFmtId="0" fontId="10" fillId="0" borderId="126" xfId="0" applyFont="1" applyBorder="1" applyAlignment="1">
      <alignment horizontal="center" vertical="center"/>
    </xf>
    <xf numFmtId="0" fontId="10" fillId="0" borderId="129" xfId="0" applyFont="1" applyBorder="1" applyAlignment="1">
      <alignment horizontal="center" vertical="center"/>
    </xf>
    <xf numFmtId="0" fontId="1" fillId="0" borderId="131" xfId="0" applyFont="1" applyBorder="1" applyAlignment="1">
      <alignment vertical="center"/>
    </xf>
    <xf numFmtId="0" fontId="10" fillId="0" borderId="127" xfId="0" applyFont="1" applyBorder="1" applyAlignment="1">
      <alignment horizontal="center" vertical="center"/>
    </xf>
    <xf numFmtId="0" fontId="10" fillId="0" borderId="40" xfId="0" applyFont="1" applyBorder="1" applyAlignment="1">
      <alignment horizontal="center" vertical="center"/>
    </xf>
    <xf numFmtId="0" fontId="1" fillId="0" borderId="132" xfId="0" applyFont="1" applyBorder="1" applyAlignment="1">
      <alignment vertical="center"/>
    </xf>
    <xf numFmtId="0" fontId="10" fillId="0" borderId="128" xfId="0" applyFont="1" applyBorder="1" applyAlignment="1">
      <alignment horizontal="center" vertical="center"/>
    </xf>
    <xf numFmtId="0" fontId="10" fillId="0" borderId="130" xfId="0" applyFont="1" applyBorder="1" applyAlignment="1">
      <alignment horizontal="center" vertical="center"/>
    </xf>
    <xf numFmtId="0" fontId="1" fillId="0" borderId="133" xfId="0" applyFont="1" applyBorder="1" applyAlignment="1">
      <alignment vertical="center"/>
    </xf>
    <xf numFmtId="0" fontId="10" fillId="0" borderId="9" xfId="0" applyFont="1" applyBorder="1" applyAlignment="1">
      <alignment horizontal="center" vertical="center"/>
    </xf>
    <xf numFmtId="0" fontId="1" fillId="0" borderId="10" xfId="0" applyFont="1" applyBorder="1" applyAlignment="1">
      <alignment vertical="center"/>
    </xf>
    <xf numFmtId="0" fontId="1" fillId="0" borderId="62" xfId="0" applyFont="1" applyBorder="1" applyAlignment="1">
      <alignment vertical="center"/>
    </xf>
    <xf numFmtId="0" fontId="10" fillId="0" borderId="50" xfId="0" applyFont="1" applyBorder="1" applyAlignment="1">
      <alignment horizontal="center" vertical="center"/>
    </xf>
    <xf numFmtId="0" fontId="1" fillId="0" borderId="33" xfId="0" applyFont="1" applyBorder="1" applyAlignment="1">
      <alignment vertical="center"/>
    </xf>
    <xf numFmtId="0" fontId="1" fillId="0" borderId="34" xfId="0" applyFont="1" applyBorder="1" applyAlignment="1">
      <alignment vertical="center"/>
    </xf>
    <xf numFmtId="0" fontId="1" fillId="0" borderId="42" xfId="0" applyFont="1" applyBorder="1" applyAlignment="1">
      <alignment vertical="center"/>
    </xf>
    <xf numFmtId="0" fontId="1" fillId="0" borderId="62" xfId="0" applyFont="1" applyBorder="1"/>
    <xf numFmtId="0" fontId="1" fillId="0" borderId="44" xfId="0" applyFont="1" applyBorder="1"/>
    <xf numFmtId="0" fontId="10" fillId="0" borderId="113" xfId="0" applyFont="1" applyBorder="1" applyAlignment="1">
      <alignment horizontal="center" vertical="center"/>
    </xf>
    <xf numFmtId="0" fontId="10" fillId="0" borderId="112" xfId="0" applyFont="1" applyBorder="1" applyAlignment="1">
      <alignment horizontal="center" vertical="center"/>
    </xf>
    <xf numFmtId="0" fontId="10" fillId="0" borderId="118" xfId="0" applyFont="1" applyBorder="1" applyAlignment="1">
      <alignment horizontal="center" vertical="center" wrapText="1"/>
    </xf>
    <xf numFmtId="0" fontId="10" fillId="0" borderId="119" xfId="0" applyFont="1" applyBorder="1" applyAlignment="1">
      <alignment horizontal="center" vertical="center" wrapText="1"/>
    </xf>
    <xf numFmtId="0" fontId="10" fillId="0" borderId="120" xfId="0" applyFont="1" applyBorder="1" applyAlignment="1">
      <alignment horizontal="center" vertical="center"/>
    </xf>
    <xf numFmtId="0" fontId="10" fillId="0" borderId="117" xfId="0" applyFont="1" applyBorder="1" applyAlignment="1">
      <alignment horizontal="center" vertical="center"/>
    </xf>
    <xf numFmtId="0" fontId="10" fillId="0" borderId="121" xfId="0" applyFont="1" applyBorder="1" applyAlignment="1">
      <alignment horizontal="center" vertical="center" wrapText="1"/>
    </xf>
    <xf numFmtId="0" fontId="10" fillId="0" borderId="88" xfId="0" applyFont="1" applyBorder="1" applyAlignment="1">
      <alignment horizontal="center" vertical="center" wrapText="1"/>
    </xf>
    <xf numFmtId="0" fontId="8" fillId="19" borderId="92" xfId="0" applyFont="1" applyFill="1" applyBorder="1" applyAlignment="1" applyProtection="1">
      <alignment horizontal="center" vertical="center"/>
      <protection hidden="1"/>
    </xf>
    <xf numFmtId="0" fontId="8" fillId="19" borderId="93" xfId="0" applyFont="1" applyFill="1" applyBorder="1" applyAlignment="1" applyProtection="1">
      <alignment horizontal="center" vertical="center"/>
      <protection hidden="1"/>
    </xf>
    <xf numFmtId="0" fontId="8" fillId="19" borderId="94" xfId="0" applyFont="1" applyFill="1" applyBorder="1" applyAlignment="1" applyProtection="1">
      <alignment horizontal="center" vertical="center"/>
      <protection hidden="1"/>
    </xf>
    <xf numFmtId="0" fontId="10" fillId="0" borderId="62" xfId="0" applyFont="1" applyBorder="1" applyAlignment="1">
      <alignment horizontal="right" vertical="center"/>
    </xf>
    <xf numFmtId="0" fontId="36" fillId="19" borderId="92" xfId="0" applyFont="1" applyFill="1" applyBorder="1" applyAlignment="1" applyProtection="1">
      <alignment horizontal="center" vertical="center"/>
      <protection hidden="1"/>
    </xf>
    <xf numFmtId="0" fontId="36" fillId="19" borderId="93" xfId="0" applyFont="1" applyFill="1" applyBorder="1" applyAlignment="1" applyProtection="1">
      <alignment horizontal="center" vertical="center"/>
      <protection hidden="1"/>
    </xf>
    <xf numFmtId="0" fontId="36" fillId="19" borderId="94" xfId="0" applyFont="1" applyFill="1" applyBorder="1" applyAlignment="1" applyProtection="1">
      <alignment horizontal="center" vertical="center"/>
      <protection hidden="1"/>
    </xf>
    <xf numFmtId="0" fontId="8" fillId="0" borderId="134" xfId="0" applyFont="1" applyFill="1" applyBorder="1" applyAlignment="1" applyProtection="1">
      <alignment horizontal="center" vertical="center"/>
      <protection hidden="1"/>
    </xf>
    <xf numFmtId="0" fontId="36" fillId="0" borderId="135" xfId="0" applyFont="1" applyFill="1" applyBorder="1" applyAlignment="1" applyProtection="1">
      <alignment horizontal="center" vertical="center"/>
      <protection hidden="1"/>
    </xf>
    <xf numFmtId="0" fontId="36" fillId="0" borderId="136" xfId="0" applyFont="1" applyFill="1" applyBorder="1" applyAlignment="1" applyProtection="1">
      <alignment horizontal="center" vertical="center"/>
      <protection hidden="1"/>
    </xf>
    <xf numFmtId="0" fontId="8" fillId="19" borderId="9" xfId="0" applyFont="1" applyFill="1" applyBorder="1" applyAlignment="1" applyProtection="1">
      <alignment horizontal="center" vertical="center"/>
      <protection hidden="1"/>
    </xf>
    <xf numFmtId="0" fontId="36" fillId="19" borderId="11" xfId="0" applyFont="1" applyFill="1" applyBorder="1" applyAlignment="1" applyProtection="1">
      <alignment vertical="center"/>
      <protection hidden="1"/>
    </xf>
    <xf numFmtId="0" fontId="4" fillId="0" borderId="62" xfId="0" applyFont="1" applyFill="1" applyBorder="1" applyAlignment="1" applyProtection="1">
      <alignment horizontal="right" vertical="center"/>
      <protection hidden="1"/>
    </xf>
    <xf numFmtId="0" fontId="37" fillId="0" borderId="62" xfId="0" applyFont="1" applyFill="1" applyBorder="1" applyAlignment="1" applyProtection="1">
      <alignment horizontal="right" vertical="center"/>
      <protection hidden="1"/>
    </xf>
    <xf numFmtId="0" fontId="32" fillId="0" borderId="0" xfId="0" applyFont="1" applyAlignment="1">
      <alignment horizontal="center"/>
    </xf>
    <xf numFmtId="0" fontId="33" fillId="0" borderId="0" xfId="0" applyFont="1" applyAlignment="1">
      <alignment horizontal="center"/>
    </xf>
    <xf numFmtId="0" fontId="23" fillId="18" borderId="42" xfId="0" applyFont="1" applyFill="1" applyBorder="1" applyAlignment="1">
      <alignment horizontal="center"/>
    </xf>
    <xf numFmtId="0" fontId="23" fillId="18" borderId="62" xfId="0" applyFont="1" applyFill="1" applyBorder="1" applyAlignment="1">
      <alignment horizontal="center"/>
    </xf>
    <xf numFmtId="0" fontId="17" fillId="0" borderId="77" xfId="0" applyFont="1" applyBorder="1" applyAlignment="1">
      <alignment horizontal="center" vertical="center" wrapText="1"/>
    </xf>
    <xf numFmtId="0" fontId="1" fillId="0" borderId="78" xfId="0" applyFont="1" applyBorder="1"/>
    <xf numFmtId="0" fontId="1" fillId="0" borderId="80" xfId="0" applyFont="1" applyBorder="1"/>
    <xf numFmtId="0" fontId="1" fillId="0" borderId="83" xfId="0" applyFont="1" applyBorder="1"/>
    <xf numFmtId="0" fontId="18" fillId="13" borderId="0" xfId="0" applyFont="1" applyFill="1" applyAlignment="1">
      <alignment horizontal="center"/>
    </xf>
    <xf numFmtId="0" fontId="18" fillId="14" borderId="9" xfId="0" applyFont="1" applyFill="1" applyBorder="1" applyAlignment="1">
      <alignment horizontal="center"/>
    </xf>
    <xf numFmtId="0" fontId="1" fillId="0" borderId="10" xfId="0" applyFont="1" applyBorder="1"/>
    <xf numFmtId="0" fontId="1" fillId="0" borderId="11" xfId="0" applyFont="1" applyBorder="1"/>
    <xf numFmtId="0" fontId="17" fillId="0" borderId="7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13</xdr:col>
      <xdr:colOff>1224915</xdr:colOff>
      <xdr:row>0</xdr:row>
      <xdr:rowOff>0</xdr:rowOff>
    </xdr:from>
    <xdr:ext cx="1885950" cy="962025"/>
    <xdr:pic>
      <xdr:nvPicPr>
        <xdr:cNvPr id="2" name="image2.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0803255" y="0"/>
          <a:ext cx="1885950" cy="962025"/>
        </a:xfrm>
        <a:prstGeom prst="rect">
          <a:avLst/>
        </a:prstGeom>
        <a:noFill/>
      </xdr:spPr>
    </xdr:pic>
    <xdr:clientData fLocksWithSheet="0"/>
  </xdr:oneCellAnchor>
  <xdr:oneCellAnchor>
    <xdr:from>
      <xdr:col>0</xdr:col>
      <xdr:colOff>152400</xdr:colOff>
      <xdr:row>0</xdr:row>
      <xdr:rowOff>0</xdr:rowOff>
    </xdr:from>
    <xdr:ext cx="1000125" cy="962025"/>
    <xdr:pic>
      <xdr:nvPicPr>
        <xdr:cNvPr id="3" name="image4.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259080</xdr:colOff>
      <xdr:row>0</xdr:row>
      <xdr:rowOff>144780</xdr:rowOff>
    </xdr:from>
    <xdr:ext cx="1074420" cy="1074420"/>
    <xdr:pic>
      <xdr:nvPicPr>
        <xdr:cNvPr id="2" name="image5.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525780" y="144780"/>
          <a:ext cx="1074420" cy="1074420"/>
        </a:xfrm>
        <a:prstGeom prst="rect">
          <a:avLst/>
        </a:prstGeom>
        <a:noFill/>
      </xdr:spPr>
    </xdr:pic>
    <xdr:clientData fLocksWithSheet="0"/>
  </xdr:oneCellAnchor>
  <xdr:oneCellAnchor>
    <xdr:from>
      <xdr:col>28</xdr:col>
      <xdr:colOff>40005</xdr:colOff>
      <xdr:row>1</xdr:row>
      <xdr:rowOff>85725</xdr:rowOff>
    </xdr:from>
    <xdr:ext cx="1624641" cy="821055"/>
    <xdr:pic>
      <xdr:nvPicPr>
        <xdr:cNvPr id="3" name="image1.pn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xfrm>
          <a:off x="11805285" y="283845"/>
          <a:ext cx="1624641" cy="82105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259080</xdr:colOff>
      <xdr:row>0</xdr:row>
      <xdr:rowOff>144780</xdr:rowOff>
    </xdr:from>
    <xdr:ext cx="1074420" cy="1074420"/>
    <xdr:pic>
      <xdr:nvPicPr>
        <xdr:cNvPr id="2" name="image5.png" title="Image">
          <a:extLst>
            <a:ext uri="{FF2B5EF4-FFF2-40B4-BE49-F238E27FC236}">
              <a16:creationId xmlns:a16="http://schemas.microsoft.com/office/drawing/2014/main" id="{8A74892C-98BE-47C0-99B5-771CA3BD1270}"/>
            </a:ext>
          </a:extLst>
        </xdr:cNvPr>
        <xdr:cNvPicPr preferRelativeResize="0"/>
      </xdr:nvPicPr>
      <xdr:blipFill>
        <a:blip xmlns:r="http://schemas.openxmlformats.org/officeDocument/2006/relationships" r:embed="rId1" cstate="print"/>
        <a:stretch>
          <a:fillRect/>
        </a:stretch>
      </xdr:blipFill>
      <xdr:spPr>
        <a:xfrm>
          <a:off x="525780" y="144780"/>
          <a:ext cx="1074420" cy="1074420"/>
        </a:xfrm>
        <a:prstGeom prst="rect">
          <a:avLst/>
        </a:prstGeom>
        <a:noFill/>
      </xdr:spPr>
    </xdr:pic>
    <xdr:clientData fLocksWithSheet="0"/>
  </xdr:oneCellAnchor>
  <xdr:oneCellAnchor>
    <xdr:from>
      <xdr:col>28</xdr:col>
      <xdr:colOff>40005</xdr:colOff>
      <xdr:row>1</xdr:row>
      <xdr:rowOff>85725</xdr:rowOff>
    </xdr:from>
    <xdr:ext cx="1624641" cy="821055"/>
    <xdr:pic>
      <xdr:nvPicPr>
        <xdr:cNvPr id="3" name="image1.png" title="Image">
          <a:extLst>
            <a:ext uri="{FF2B5EF4-FFF2-40B4-BE49-F238E27FC236}">
              <a16:creationId xmlns:a16="http://schemas.microsoft.com/office/drawing/2014/main" id="{642D432D-1DEB-4D68-8B14-19223037E851}"/>
            </a:ext>
          </a:extLst>
        </xdr:cNvPr>
        <xdr:cNvPicPr preferRelativeResize="0"/>
      </xdr:nvPicPr>
      <xdr:blipFill>
        <a:blip xmlns:r="http://schemas.openxmlformats.org/officeDocument/2006/relationships" r:embed="rId2" cstate="print"/>
        <a:stretch>
          <a:fillRect/>
        </a:stretch>
      </xdr:blipFill>
      <xdr:spPr>
        <a:xfrm>
          <a:off x="11805285" y="283845"/>
          <a:ext cx="1624641" cy="82105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259080</xdr:colOff>
      <xdr:row>0</xdr:row>
      <xdr:rowOff>144780</xdr:rowOff>
    </xdr:from>
    <xdr:ext cx="1074420" cy="1074420"/>
    <xdr:pic>
      <xdr:nvPicPr>
        <xdr:cNvPr id="2" name="image5.png" title="Image">
          <a:extLst>
            <a:ext uri="{FF2B5EF4-FFF2-40B4-BE49-F238E27FC236}">
              <a16:creationId xmlns:a16="http://schemas.microsoft.com/office/drawing/2014/main" id="{6C5ECF86-15C9-46E0-94B6-62CDA3BCF069}"/>
            </a:ext>
          </a:extLst>
        </xdr:cNvPr>
        <xdr:cNvPicPr preferRelativeResize="0"/>
      </xdr:nvPicPr>
      <xdr:blipFill>
        <a:blip xmlns:r="http://schemas.openxmlformats.org/officeDocument/2006/relationships" r:embed="rId1" cstate="print"/>
        <a:stretch>
          <a:fillRect/>
        </a:stretch>
      </xdr:blipFill>
      <xdr:spPr>
        <a:xfrm>
          <a:off x="525780" y="144780"/>
          <a:ext cx="1074420" cy="1074420"/>
        </a:xfrm>
        <a:prstGeom prst="rect">
          <a:avLst/>
        </a:prstGeom>
        <a:noFill/>
      </xdr:spPr>
    </xdr:pic>
    <xdr:clientData fLocksWithSheet="0"/>
  </xdr:oneCellAnchor>
  <xdr:oneCellAnchor>
    <xdr:from>
      <xdr:col>28</xdr:col>
      <xdr:colOff>40005</xdr:colOff>
      <xdr:row>1</xdr:row>
      <xdr:rowOff>85725</xdr:rowOff>
    </xdr:from>
    <xdr:ext cx="1624641" cy="821055"/>
    <xdr:pic>
      <xdr:nvPicPr>
        <xdr:cNvPr id="3" name="image1.png" title="Image">
          <a:extLst>
            <a:ext uri="{FF2B5EF4-FFF2-40B4-BE49-F238E27FC236}">
              <a16:creationId xmlns:a16="http://schemas.microsoft.com/office/drawing/2014/main" id="{1F5E0777-D9EC-4C5F-B0E4-7D59E7CBDB21}"/>
            </a:ext>
          </a:extLst>
        </xdr:cNvPr>
        <xdr:cNvPicPr preferRelativeResize="0"/>
      </xdr:nvPicPr>
      <xdr:blipFill>
        <a:blip xmlns:r="http://schemas.openxmlformats.org/officeDocument/2006/relationships" r:embed="rId2" cstate="print"/>
        <a:stretch>
          <a:fillRect/>
        </a:stretch>
      </xdr:blipFill>
      <xdr:spPr>
        <a:xfrm>
          <a:off x="11805285" y="283845"/>
          <a:ext cx="1624641" cy="821055"/>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259080</xdr:colOff>
      <xdr:row>0</xdr:row>
      <xdr:rowOff>144780</xdr:rowOff>
    </xdr:from>
    <xdr:ext cx="1074420" cy="1074420"/>
    <xdr:pic>
      <xdr:nvPicPr>
        <xdr:cNvPr id="2" name="image5.png" title="Image">
          <a:extLst>
            <a:ext uri="{FF2B5EF4-FFF2-40B4-BE49-F238E27FC236}">
              <a16:creationId xmlns:a16="http://schemas.microsoft.com/office/drawing/2014/main" id="{4DE7F2C9-B1B3-46C6-BD32-8BEF4FC7990E}"/>
            </a:ext>
          </a:extLst>
        </xdr:cNvPr>
        <xdr:cNvPicPr preferRelativeResize="0"/>
      </xdr:nvPicPr>
      <xdr:blipFill>
        <a:blip xmlns:r="http://schemas.openxmlformats.org/officeDocument/2006/relationships" r:embed="rId1" cstate="print"/>
        <a:stretch>
          <a:fillRect/>
        </a:stretch>
      </xdr:blipFill>
      <xdr:spPr>
        <a:xfrm>
          <a:off x="525780" y="144780"/>
          <a:ext cx="1074420" cy="1074420"/>
        </a:xfrm>
        <a:prstGeom prst="rect">
          <a:avLst/>
        </a:prstGeom>
        <a:noFill/>
      </xdr:spPr>
    </xdr:pic>
    <xdr:clientData fLocksWithSheet="0"/>
  </xdr:oneCellAnchor>
  <xdr:oneCellAnchor>
    <xdr:from>
      <xdr:col>28</xdr:col>
      <xdr:colOff>40005</xdr:colOff>
      <xdr:row>1</xdr:row>
      <xdr:rowOff>85725</xdr:rowOff>
    </xdr:from>
    <xdr:ext cx="1624641" cy="821055"/>
    <xdr:pic>
      <xdr:nvPicPr>
        <xdr:cNvPr id="3" name="image1.png" title="Image">
          <a:extLst>
            <a:ext uri="{FF2B5EF4-FFF2-40B4-BE49-F238E27FC236}">
              <a16:creationId xmlns:a16="http://schemas.microsoft.com/office/drawing/2014/main" id="{83BBFEF2-8D78-485A-ACAE-F357082B84F1}"/>
            </a:ext>
          </a:extLst>
        </xdr:cNvPr>
        <xdr:cNvPicPr preferRelativeResize="0"/>
      </xdr:nvPicPr>
      <xdr:blipFill>
        <a:blip xmlns:r="http://schemas.openxmlformats.org/officeDocument/2006/relationships" r:embed="rId2" cstate="print"/>
        <a:stretch>
          <a:fillRect/>
        </a:stretch>
      </xdr:blipFill>
      <xdr:spPr>
        <a:xfrm>
          <a:off x="11805285" y="283845"/>
          <a:ext cx="1624641" cy="821055"/>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259080</xdr:colOff>
      <xdr:row>0</xdr:row>
      <xdr:rowOff>144780</xdr:rowOff>
    </xdr:from>
    <xdr:ext cx="1074420" cy="1074420"/>
    <xdr:pic>
      <xdr:nvPicPr>
        <xdr:cNvPr id="2" name="image5.png" title="Image">
          <a:extLst>
            <a:ext uri="{FF2B5EF4-FFF2-40B4-BE49-F238E27FC236}">
              <a16:creationId xmlns:a16="http://schemas.microsoft.com/office/drawing/2014/main" id="{C5E13D6A-764C-450B-B6CF-A1430CF62E34}"/>
            </a:ext>
          </a:extLst>
        </xdr:cNvPr>
        <xdr:cNvPicPr preferRelativeResize="0"/>
      </xdr:nvPicPr>
      <xdr:blipFill>
        <a:blip xmlns:r="http://schemas.openxmlformats.org/officeDocument/2006/relationships" r:embed="rId1" cstate="print"/>
        <a:stretch>
          <a:fillRect/>
        </a:stretch>
      </xdr:blipFill>
      <xdr:spPr>
        <a:xfrm>
          <a:off x="525780" y="144780"/>
          <a:ext cx="1074420" cy="1074420"/>
        </a:xfrm>
        <a:prstGeom prst="rect">
          <a:avLst/>
        </a:prstGeom>
        <a:noFill/>
      </xdr:spPr>
    </xdr:pic>
    <xdr:clientData fLocksWithSheet="0"/>
  </xdr:oneCellAnchor>
  <xdr:oneCellAnchor>
    <xdr:from>
      <xdr:col>28</xdr:col>
      <xdr:colOff>40005</xdr:colOff>
      <xdr:row>1</xdr:row>
      <xdr:rowOff>85725</xdr:rowOff>
    </xdr:from>
    <xdr:ext cx="1624641" cy="821055"/>
    <xdr:pic>
      <xdr:nvPicPr>
        <xdr:cNvPr id="3" name="image1.png" title="Image">
          <a:extLst>
            <a:ext uri="{FF2B5EF4-FFF2-40B4-BE49-F238E27FC236}">
              <a16:creationId xmlns:a16="http://schemas.microsoft.com/office/drawing/2014/main" id="{20F74DAB-E936-435E-8664-FE5E6E50A5CB}"/>
            </a:ext>
          </a:extLst>
        </xdr:cNvPr>
        <xdr:cNvPicPr preferRelativeResize="0"/>
      </xdr:nvPicPr>
      <xdr:blipFill>
        <a:blip xmlns:r="http://schemas.openxmlformats.org/officeDocument/2006/relationships" r:embed="rId2" cstate="print"/>
        <a:stretch>
          <a:fillRect/>
        </a:stretch>
      </xdr:blipFill>
      <xdr:spPr>
        <a:xfrm>
          <a:off x="11805285" y="283845"/>
          <a:ext cx="1624641" cy="821055"/>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259080</xdr:colOff>
      <xdr:row>0</xdr:row>
      <xdr:rowOff>144780</xdr:rowOff>
    </xdr:from>
    <xdr:ext cx="1074420" cy="1074420"/>
    <xdr:pic>
      <xdr:nvPicPr>
        <xdr:cNvPr id="2" name="image5.png" title="Image">
          <a:extLst>
            <a:ext uri="{FF2B5EF4-FFF2-40B4-BE49-F238E27FC236}">
              <a16:creationId xmlns:a16="http://schemas.microsoft.com/office/drawing/2014/main" id="{B98C9C2C-9C86-4AC5-9AF4-89A62EBB0E78}"/>
            </a:ext>
          </a:extLst>
        </xdr:cNvPr>
        <xdr:cNvPicPr preferRelativeResize="0"/>
      </xdr:nvPicPr>
      <xdr:blipFill>
        <a:blip xmlns:r="http://schemas.openxmlformats.org/officeDocument/2006/relationships" r:embed="rId1" cstate="print"/>
        <a:stretch>
          <a:fillRect/>
        </a:stretch>
      </xdr:blipFill>
      <xdr:spPr>
        <a:xfrm>
          <a:off x="525780" y="144780"/>
          <a:ext cx="1074420" cy="1074420"/>
        </a:xfrm>
        <a:prstGeom prst="rect">
          <a:avLst/>
        </a:prstGeom>
        <a:noFill/>
      </xdr:spPr>
    </xdr:pic>
    <xdr:clientData fLocksWithSheet="0"/>
  </xdr:oneCellAnchor>
  <xdr:oneCellAnchor>
    <xdr:from>
      <xdr:col>28</xdr:col>
      <xdr:colOff>40005</xdr:colOff>
      <xdr:row>1</xdr:row>
      <xdr:rowOff>85725</xdr:rowOff>
    </xdr:from>
    <xdr:ext cx="1624641" cy="821055"/>
    <xdr:pic>
      <xdr:nvPicPr>
        <xdr:cNvPr id="3" name="image1.png" title="Image">
          <a:extLst>
            <a:ext uri="{FF2B5EF4-FFF2-40B4-BE49-F238E27FC236}">
              <a16:creationId xmlns:a16="http://schemas.microsoft.com/office/drawing/2014/main" id="{05E6F5E0-4850-4ED8-8BB1-2BE067901A92}"/>
            </a:ext>
          </a:extLst>
        </xdr:cNvPr>
        <xdr:cNvPicPr preferRelativeResize="0"/>
      </xdr:nvPicPr>
      <xdr:blipFill>
        <a:blip xmlns:r="http://schemas.openxmlformats.org/officeDocument/2006/relationships" r:embed="rId2" cstate="print"/>
        <a:stretch>
          <a:fillRect/>
        </a:stretch>
      </xdr:blipFill>
      <xdr:spPr>
        <a:xfrm>
          <a:off x="11805285" y="283845"/>
          <a:ext cx="1624641" cy="821055"/>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251460</xdr:colOff>
      <xdr:row>0</xdr:row>
      <xdr:rowOff>38100</xdr:rowOff>
    </xdr:from>
    <xdr:ext cx="754380" cy="754380"/>
    <xdr:pic>
      <xdr:nvPicPr>
        <xdr:cNvPr id="5" name="image5.png" title="Image">
          <a:extLst>
            <a:ext uri="{FF2B5EF4-FFF2-40B4-BE49-F238E27FC236}">
              <a16:creationId xmlns:a16="http://schemas.microsoft.com/office/drawing/2014/main" id="{00567C46-4E88-4E15-BB9A-6E8E7C3FEAC1}"/>
            </a:ext>
          </a:extLst>
        </xdr:cNvPr>
        <xdr:cNvPicPr preferRelativeResize="0"/>
      </xdr:nvPicPr>
      <xdr:blipFill>
        <a:blip xmlns:r="http://schemas.openxmlformats.org/officeDocument/2006/relationships" r:embed="rId1" cstate="print"/>
        <a:stretch>
          <a:fillRect/>
        </a:stretch>
      </xdr:blipFill>
      <xdr:spPr>
        <a:xfrm>
          <a:off x="251460" y="38100"/>
          <a:ext cx="754380" cy="754380"/>
        </a:xfrm>
        <a:prstGeom prst="rect">
          <a:avLst/>
        </a:prstGeom>
        <a:noFill/>
      </xdr:spPr>
    </xdr:pic>
    <xdr:clientData fLocksWithSheet="0"/>
  </xdr:oneCellAnchor>
  <xdr:oneCellAnchor>
    <xdr:from>
      <xdr:col>15</xdr:col>
      <xdr:colOff>1135381</xdr:colOff>
      <xdr:row>0</xdr:row>
      <xdr:rowOff>0</xdr:rowOff>
    </xdr:from>
    <xdr:ext cx="1318260" cy="666217"/>
    <xdr:pic>
      <xdr:nvPicPr>
        <xdr:cNvPr id="6" name="image1.png" title="Image">
          <a:extLst>
            <a:ext uri="{FF2B5EF4-FFF2-40B4-BE49-F238E27FC236}">
              <a16:creationId xmlns:a16="http://schemas.microsoft.com/office/drawing/2014/main" id="{349B54AD-A1DF-4CD2-BC1B-E50089A9E5CF}"/>
            </a:ext>
          </a:extLst>
        </xdr:cNvPr>
        <xdr:cNvPicPr preferRelativeResize="0"/>
      </xdr:nvPicPr>
      <xdr:blipFill>
        <a:blip xmlns:r="http://schemas.openxmlformats.org/officeDocument/2006/relationships" r:embed="rId2" cstate="print"/>
        <a:stretch>
          <a:fillRect/>
        </a:stretch>
      </xdr:blipFill>
      <xdr:spPr>
        <a:xfrm>
          <a:off x="8610601" y="0"/>
          <a:ext cx="1318260" cy="666217"/>
        </a:xfrm>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outlinePr summaryBelow="0" summaryRight="0"/>
  </sheetPr>
  <dimension ref="A1:Q64"/>
  <sheetViews>
    <sheetView showGridLines="0" tabSelected="1" workbookViewId="0">
      <pane ySplit="5" topLeftCell="A6" activePane="bottomLeft" state="frozen"/>
      <selection pane="bottomLeft" activeCell="E24" sqref="E24:F24"/>
    </sheetView>
  </sheetViews>
  <sheetFormatPr defaultColWidth="12.6640625" defaultRowHeight="15.75" customHeight="1" x14ac:dyDescent="0.25"/>
  <cols>
    <col min="1" max="2" width="3.88671875" customWidth="1"/>
    <col min="3" max="3" width="19.6640625" customWidth="1"/>
    <col min="4" max="4" width="2.109375" customWidth="1"/>
    <col min="5" max="5" width="18.88671875" customWidth="1"/>
    <col min="6" max="6" width="30.21875" customWidth="1"/>
    <col min="7" max="10" width="3.88671875" customWidth="1"/>
    <col min="11" max="11" width="37.6640625" customWidth="1"/>
    <col min="12" max="13" width="3.88671875" customWidth="1"/>
    <col min="14" max="14" width="37.6640625" customWidth="1"/>
    <col min="15" max="16" width="3.88671875" customWidth="1"/>
  </cols>
  <sheetData>
    <row r="1" spans="1:17" ht="13.2" x14ac:dyDescent="0.25">
      <c r="A1" s="215" t="s">
        <v>0</v>
      </c>
      <c r="B1" s="216"/>
      <c r="C1" s="216"/>
      <c r="D1" s="216"/>
      <c r="E1" s="216"/>
      <c r="F1" s="216"/>
      <c r="G1" s="216"/>
      <c r="H1" s="216"/>
      <c r="I1" s="216"/>
      <c r="J1" s="216"/>
      <c r="K1" s="216"/>
      <c r="L1" s="216"/>
      <c r="M1" s="216"/>
      <c r="N1" s="216"/>
      <c r="O1" s="216"/>
      <c r="P1" s="217"/>
      <c r="Q1" s="1"/>
    </row>
    <row r="2" spans="1:17" ht="13.2" x14ac:dyDescent="0.25">
      <c r="A2" s="218"/>
      <c r="B2" s="219"/>
      <c r="C2" s="219"/>
      <c r="D2" s="219"/>
      <c r="E2" s="219"/>
      <c r="F2" s="219"/>
      <c r="G2" s="219"/>
      <c r="H2" s="219"/>
      <c r="I2" s="219"/>
      <c r="J2" s="219"/>
      <c r="K2" s="219"/>
      <c r="L2" s="219"/>
      <c r="M2" s="219"/>
      <c r="N2" s="219"/>
      <c r="O2" s="219"/>
      <c r="P2" s="220"/>
      <c r="Q2" s="1"/>
    </row>
    <row r="3" spans="1:17" ht="13.2" x14ac:dyDescent="0.25">
      <c r="A3" s="218"/>
      <c r="B3" s="219"/>
      <c r="C3" s="219"/>
      <c r="D3" s="219"/>
      <c r="E3" s="219"/>
      <c r="F3" s="219"/>
      <c r="G3" s="219"/>
      <c r="H3" s="219"/>
      <c r="I3" s="219"/>
      <c r="J3" s="219"/>
      <c r="K3" s="219"/>
      <c r="L3" s="219"/>
      <c r="M3" s="219"/>
      <c r="N3" s="219"/>
      <c r="O3" s="219"/>
      <c r="P3" s="220"/>
      <c r="Q3" s="1"/>
    </row>
    <row r="4" spans="1:17" ht="13.2" x14ac:dyDescent="0.25">
      <c r="A4" s="218"/>
      <c r="B4" s="219"/>
      <c r="C4" s="219"/>
      <c r="D4" s="219"/>
      <c r="E4" s="219"/>
      <c r="F4" s="219"/>
      <c r="G4" s="219"/>
      <c r="H4" s="219"/>
      <c r="I4" s="219"/>
      <c r="J4" s="219"/>
      <c r="K4" s="219"/>
      <c r="L4" s="219"/>
      <c r="M4" s="219"/>
      <c r="N4" s="219"/>
      <c r="O4" s="219"/>
      <c r="P4" s="220"/>
      <c r="Q4" s="1"/>
    </row>
    <row r="5" spans="1:17" ht="13.2" x14ac:dyDescent="0.25">
      <c r="A5" s="221"/>
      <c r="B5" s="222"/>
      <c r="C5" s="222"/>
      <c r="D5" s="222"/>
      <c r="E5" s="222"/>
      <c r="F5" s="222"/>
      <c r="G5" s="222"/>
      <c r="H5" s="222"/>
      <c r="I5" s="222"/>
      <c r="J5" s="222"/>
      <c r="K5" s="222"/>
      <c r="L5" s="222"/>
      <c r="M5" s="222"/>
      <c r="N5" s="222"/>
      <c r="O5" s="222"/>
      <c r="P5" s="223"/>
      <c r="Q5" s="1"/>
    </row>
    <row r="6" spans="1:17" ht="13.2" x14ac:dyDescent="0.25">
      <c r="A6" s="2"/>
      <c r="B6" s="2"/>
      <c r="C6" s="2"/>
      <c r="D6" s="2"/>
      <c r="E6" s="2"/>
      <c r="F6" s="2"/>
      <c r="G6" s="2"/>
      <c r="H6" s="2"/>
      <c r="I6" s="2"/>
      <c r="J6" s="2"/>
      <c r="K6" s="2"/>
      <c r="L6" s="2"/>
      <c r="M6" s="2"/>
      <c r="N6" s="2"/>
      <c r="O6" s="2"/>
      <c r="P6" s="2"/>
      <c r="Q6" s="1"/>
    </row>
    <row r="7" spans="1:17" ht="15.75" customHeight="1" x14ac:dyDescent="0.25">
      <c r="A7" s="2"/>
      <c r="B7" s="224" t="s">
        <v>61</v>
      </c>
      <c r="C7" s="225"/>
      <c r="D7" s="225"/>
      <c r="E7" s="225"/>
      <c r="F7" s="225"/>
      <c r="G7" s="226"/>
      <c r="H7" s="2"/>
      <c r="I7" s="224" t="s">
        <v>3</v>
      </c>
      <c r="J7" s="225"/>
      <c r="K7" s="225"/>
      <c r="L7" s="225"/>
      <c r="M7" s="225"/>
      <c r="N7" s="225"/>
      <c r="O7" s="226"/>
      <c r="P7" s="2"/>
      <c r="Q7" s="1"/>
    </row>
    <row r="8" spans="1:17" ht="15.75" customHeight="1" x14ac:dyDescent="0.25">
      <c r="A8" s="2"/>
      <c r="B8" s="227"/>
      <c r="C8" s="228"/>
      <c r="D8" s="228"/>
      <c r="E8" s="228"/>
      <c r="F8" s="228"/>
      <c r="G8" s="229"/>
      <c r="H8" s="2"/>
      <c r="I8" s="227"/>
      <c r="J8" s="228"/>
      <c r="K8" s="228"/>
      <c r="L8" s="228"/>
      <c r="M8" s="228"/>
      <c r="N8" s="228"/>
      <c r="O8" s="229"/>
      <c r="P8" s="2"/>
      <c r="Q8" s="1"/>
    </row>
    <row r="9" spans="1:17" ht="13.2" x14ac:dyDescent="0.25">
      <c r="A9" s="1"/>
      <c r="B9" s="6"/>
      <c r="C9" s="8"/>
      <c r="D9" s="8"/>
      <c r="E9" s="9"/>
      <c r="F9" s="9"/>
      <c r="G9" s="10"/>
      <c r="H9" s="1"/>
      <c r="I9" s="6"/>
      <c r="J9" s="8"/>
      <c r="K9" s="8"/>
      <c r="L9" s="8"/>
      <c r="M9" s="8"/>
      <c r="N9" s="8"/>
      <c r="O9" s="10"/>
      <c r="P9" s="1"/>
      <c r="Q9" s="1"/>
    </row>
    <row r="10" spans="1:17" ht="13.8" x14ac:dyDescent="0.25">
      <c r="A10" s="1"/>
      <c r="B10" s="6"/>
      <c r="C10" s="11" t="s">
        <v>2</v>
      </c>
      <c r="D10" s="12" t="s">
        <v>6</v>
      </c>
      <c r="E10" s="230"/>
      <c r="F10" s="231"/>
      <c r="G10" s="14"/>
      <c r="H10" s="1"/>
      <c r="I10" s="6"/>
      <c r="J10" s="233" t="s">
        <v>9</v>
      </c>
      <c r="K10" s="234"/>
      <c r="L10" s="8"/>
      <c r="M10" s="233" t="s">
        <v>10</v>
      </c>
      <c r="N10" s="234"/>
      <c r="O10" s="10"/>
      <c r="P10" s="1"/>
      <c r="Q10" s="1"/>
    </row>
    <row r="11" spans="1:17" ht="13.8" x14ac:dyDescent="0.25">
      <c r="A11" s="1"/>
      <c r="B11" s="6"/>
      <c r="C11" s="11" t="s">
        <v>4</v>
      </c>
      <c r="D11" s="12" t="s">
        <v>6</v>
      </c>
      <c r="E11" s="15"/>
      <c r="F11" s="16"/>
      <c r="G11" s="10"/>
      <c r="H11" s="1"/>
      <c r="I11" s="6"/>
      <c r="J11" s="63">
        <v>1</v>
      </c>
      <c r="K11" s="141"/>
      <c r="L11" s="17"/>
      <c r="M11" s="63">
        <v>1</v>
      </c>
      <c r="N11" s="141"/>
      <c r="O11" s="10"/>
      <c r="P11" s="1"/>
      <c r="Q11" s="1"/>
    </row>
    <row r="12" spans="1:17" ht="13.8" x14ac:dyDescent="0.25">
      <c r="A12" s="1"/>
      <c r="B12" s="6"/>
      <c r="C12" s="8"/>
      <c r="D12" s="8"/>
      <c r="E12" s="18"/>
      <c r="F12" s="18"/>
      <c r="G12" s="10"/>
      <c r="H12" s="1"/>
      <c r="I12" s="6"/>
      <c r="J12" s="63">
        <v>2</v>
      </c>
      <c r="K12" s="141"/>
      <c r="L12" s="17"/>
      <c r="M12" s="63">
        <v>2</v>
      </c>
      <c r="N12" s="141"/>
      <c r="O12" s="10"/>
      <c r="P12" s="1"/>
      <c r="Q12" s="1"/>
    </row>
    <row r="13" spans="1:17" ht="13.8" x14ac:dyDescent="0.25">
      <c r="A13" s="1"/>
      <c r="B13" s="6"/>
      <c r="C13" s="19" t="s">
        <v>5</v>
      </c>
      <c r="D13" s="20" t="s">
        <v>6</v>
      </c>
      <c r="E13" s="230"/>
      <c r="F13" s="231"/>
      <c r="G13" s="14"/>
      <c r="H13" s="1"/>
      <c r="I13" s="6"/>
      <c r="J13" s="63">
        <v>3</v>
      </c>
      <c r="K13" s="141"/>
      <c r="L13" s="17"/>
      <c r="M13" s="63">
        <v>3</v>
      </c>
      <c r="N13" s="141"/>
      <c r="O13" s="10"/>
      <c r="P13" s="1"/>
      <c r="Q13" s="1"/>
    </row>
    <row r="14" spans="1:17" ht="13.8" x14ac:dyDescent="0.25">
      <c r="A14" s="1"/>
      <c r="B14" s="6"/>
      <c r="C14" s="22" t="s">
        <v>7</v>
      </c>
      <c r="D14" s="23" t="s">
        <v>6</v>
      </c>
      <c r="E14" s="235"/>
      <c r="F14" s="236"/>
      <c r="G14" s="14"/>
      <c r="H14" s="1"/>
      <c r="I14" s="6"/>
      <c r="J14" s="63">
        <v>4</v>
      </c>
      <c r="K14" s="141"/>
      <c r="L14" s="17"/>
      <c r="M14" s="63">
        <v>4</v>
      </c>
      <c r="N14" s="141"/>
      <c r="O14" s="10"/>
      <c r="P14" s="1"/>
      <c r="Q14" s="1"/>
    </row>
    <row r="15" spans="1:17" ht="13.8" x14ac:dyDescent="0.25">
      <c r="A15" s="1"/>
      <c r="B15" s="6"/>
      <c r="C15" s="19" t="s">
        <v>8</v>
      </c>
      <c r="D15" s="24" t="s">
        <v>6</v>
      </c>
      <c r="E15" s="230"/>
      <c r="F15" s="231"/>
      <c r="G15" s="14"/>
      <c r="H15" s="1"/>
      <c r="I15" s="6"/>
      <c r="J15" s="63">
        <v>5</v>
      </c>
      <c r="K15" s="141"/>
      <c r="L15" s="8"/>
      <c r="M15" s="63">
        <v>5</v>
      </c>
      <c r="N15" s="141"/>
      <c r="O15" s="10"/>
      <c r="P15" s="1"/>
      <c r="Q15" s="1"/>
    </row>
    <row r="16" spans="1:17" ht="13.8" x14ac:dyDescent="0.25">
      <c r="A16" s="1"/>
      <c r="B16" s="6"/>
      <c r="C16" s="19" t="s">
        <v>22</v>
      </c>
      <c r="D16" s="24" t="s">
        <v>6</v>
      </c>
      <c r="E16" s="230"/>
      <c r="F16" s="231"/>
      <c r="G16" s="14"/>
      <c r="H16" s="1"/>
      <c r="I16" s="6"/>
      <c r="J16" s="63">
        <v>6</v>
      </c>
      <c r="K16" s="141"/>
      <c r="L16" s="8"/>
      <c r="M16" s="63">
        <v>6</v>
      </c>
      <c r="N16" s="141"/>
      <c r="O16" s="10"/>
      <c r="P16" s="1"/>
      <c r="Q16" s="1"/>
    </row>
    <row r="17" spans="1:17" ht="14.4" thickBot="1" x14ac:dyDescent="0.3">
      <c r="A17" s="1"/>
      <c r="B17" s="25"/>
      <c r="C17" s="26"/>
      <c r="D17" s="26"/>
      <c r="E17" s="27"/>
      <c r="F17" s="27"/>
      <c r="G17" s="28"/>
      <c r="H17" s="1"/>
      <c r="I17" s="6"/>
      <c r="J17" s="63">
        <v>7</v>
      </c>
      <c r="K17" s="141"/>
      <c r="L17" s="8"/>
      <c r="M17" s="63">
        <v>7</v>
      </c>
      <c r="N17" s="141"/>
      <c r="O17" s="10"/>
      <c r="P17" s="1"/>
      <c r="Q17" s="1"/>
    </row>
    <row r="18" spans="1:17" ht="13.8" x14ac:dyDescent="0.25">
      <c r="A18" s="4"/>
      <c r="B18" s="4"/>
      <c r="C18" s="4"/>
      <c r="D18" s="4"/>
      <c r="E18" s="4"/>
      <c r="F18" s="4"/>
      <c r="G18" s="4"/>
      <c r="H18" s="1"/>
      <c r="I18" s="6"/>
      <c r="J18" s="63">
        <v>8</v>
      </c>
      <c r="K18" s="141"/>
      <c r="L18" s="8"/>
      <c r="M18" s="63">
        <v>8</v>
      </c>
      <c r="N18" s="141"/>
      <c r="O18" s="10"/>
      <c r="P18" s="1"/>
      <c r="Q18" s="1"/>
    </row>
    <row r="19" spans="1:17" ht="14.4" thickBot="1" x14ac:dyDescent="0.3">
      <c r="A19" s="4"/>
      <c r="B19" s="4"/>
      <c r="C19" s="4"/>
      <c r="D19" s="4"/>
      <c r="E19" s="4"/>
      <c r="F19" s="4"/>
      <c r="G19" s="4"/>
      <c r="H19" s="1"/>
      <c r="I19" s="6"/>
      <c r="J19" s="63">
        <v>9</v>
      </c>
      <c r="K19" s="141"/>
      <c r="L19" s="8"/>
      <c r="M19" s="63">
        <v>9</v>
      </c>
      <c r="N19" s="141"/>
      <c r="O19" s="10"/>
      <c r="P19" s="1"/>
      <c r="Q19" s="1"/>
    </row>
    <row r="20" spans="1:17" ht="13.8" x14ac:dyDescent="0.25">
      <c r="A20" s="1"/>
      <c r="B20" s="224" t="s">
        <v>62</v>
      </c>
      <c r="C20" s="225"/>
      <c r="D20" s="225"/>
      <c r="E20" s="225"/>
      <c r="F20" s="225"/>
      <c r="G20" s="226"/>
      <c r="H20" s="1"/>
      <c r="I20" s="6"/>
      <c r="J20" s="63">
        <v>10</v>
      </c>
      <c r="K20" s="141"/>
      <c r="L20" s="8"/>
      <c r="M20" s="63">
        <v>10</v>
      </c>
      <c r="N20" s="141"/>
      <c r="O20" s="10"/>
      <c r="P20" s="1"/>
      <c r="Q20" s="1"/>
    </row>
    <row r="21" spans="1:17" ht="13.8" x14ac:dyDescent="0.25">
      <c r="A21" s="1"/>
      <c r="B21" s="227"/>
      <c r="C21" s="228"/>
      <c r="D21" s="228"/>
      <c r="E21" s="228"/>
      <c r="F21" s="228"/>
      <c r="G21" s="229"/>
      <c r="H21" s="1"/>
      <c r="I21" s="6"/>
      <c r="J21" s="63">
        <v>11</v>
      </c>
      <c r="K21" s="141"/>
      <c r="L21" s="8"/>
      <c r="M21" s="63">
        <v>11</v>
      </c>
      <c r="N21" s="141"/>
      <c r="O21" s="10"/>
      <c r="P21" s="1"/>
      <c r="Q21" s="1"/>
    </row>
    <row r="22" spans="1:17" ht="13.8" x14ac:dyDescent="0.25">
      <c r="A22" s="1"/>
      <c r="B22" s="6"/>
      <c r="C22" s="9"/>
      <c r="D22" s="9"/>
      <c r="E22" s="9"/>
      <c r="F22" s="9"/>
      <c r="G22" s="10"/>
      <c r="H22" s="1"/>
      <c r="I22" s="6"/>
      <c r="J22" s="63">
        <v>12</v>
      </c>
      <c r="K22" s="141"/>
      <c r="L22" s="8"/>
      <c r="M22" s="63">
        <v>12</v>
      </c>
      <c r="N22" s="141"/>
      <c r="O22" s="10"/>
      <c r="P22" s="1"/>
      <c r="Q22" s="1"/>
    </row>
    <row r="23" spans="1:17" ht="13.8" x14ac:dyDescent="0.25">
      <c r="A23" s="1"/>
      <c r="B23" s="29"/>
      <c r="C23" s="30" t="s">
        <v>33</v>
      </c>
      <c r="D23" s="31" t="s">
        <v>6</v>
      </c>
      <c r="E23" s="230"/>
      <c r="F23" s="237"/>
      <c r="G23" s="14"/>
      <c r="H23" s="1"/>
      <c r="I23" s="6"/>
      <c r="J23" s="63">
        <v>13</v>
      </c>
      <c r="K23" s="141"/>
      <c r="L23" s="8"/>
      <c r="M23" s="63">
        <v>13</v>
      </c>
      <c r="N23" s="141"/>
      <c r="O23" s="10"/>
      <c r="P23" s="1"/>
      <c r="Q23" s="1"/>
    </row>
    <row r="24" spans="1:17" ht="13.8" x14ac:dyDescent="0.25">
      <c r="A24" s="1"/>
      <c r="B24" s="29"/>
      <c r="C24" s="30" t="s">
        <v>14</v>
      </c>
      <c r="D24" s="32" t="s">
        <v>6</v>
      </c>
      <c r="E24" s="238" t="s">
        <v>74</v>
      </c>
      <c r="F24" s="239"/>
      <c r="G24" s="14"/>
      <c r="H24" s="1"/>
      <c r="I24" s="6"/>
      <c r="J24" s="63">
        <v>14</v>
      </c>
      <c r="K24" s="141"/>
      <c r="L24" s="8"/>
      <c r="M24" s="63">
        <v>14</v>
      </c>
      <c r="N24" s="141"/>
      <c r="O24" s="10"/>
      <c r="P24" s="1"/>
      <c r="Q24" s="1"/>
    </row>
    <row r="25" spans="1:17" ht="15.75" customHeight="1" x14ac:dyDescent="0.25">
      <c r="A25" s="1"/>
      <c r="B25" s="29"/>
      <c r="C25" s="33" t="s">
        <v>12</v>
      </c>
      <c r="D25" s="34" t="s">
        <v>6</v>
      </c>
      <c r="E25" s="238"/>
      <c r="F25" s="239"/>
      <c r="G25" s="14"/>
      <c r="H25" s="1"/>
      <c r="I25" s="6"/>
      <c r="J25" s="63">
        <v>15</v>
      </c>
      <c r="K25" s="141"/>
      <c r="L25" s="8"/>
      <c r="M25" s="63">
        <v>15</v>
      </c>
      <c r="N25" s="141"/>
      <c r="O25" s="10"/>
      <c r="P25" s="1"/>
      <c r="Q25" s="1"/>
    </row>
    <row r="26" spans="1:17" ht="13.8" x14ac:dyDescent="0.25">
      <c r="A26" s="1"/>
      <c r="B26" s="29"/>
      <c r="C26" s="35" t="s">
        <v>15</v>
      </c>
      <c r="D26" s="36" t="s">
        <v>6</v>
      </c>
      <c r="E26" s="230"/>
      <c r="F26" s="237"/>
      <c r="G26" s="14"/>
      <c r="H26" s="1"/>
      <c r="I26" s="6"/>
      <c r="J26" s="63">
        <v>16</v>
      </c>
      <c r="K26" s="141"/>
      <c r="L26" s="8"/>
      <c r="M26" s="63">
        <v>16</v>
      </c>
      <c r="N26" s="141"/>
      <c r="O26" s="10"/>
      <c r="P26" s="1"/>
      <c r="Q26" s="1"/>
    </row>
    <row r="27" spans="1:17" ht="13.8" x14ac:dyDescent="0.25">
      <c r="A27" s="1"/>
      <c r="B27" s="6"/>
      <c r="C27" s="37"/>
      <c r="D27" s="37"/>
      <c r="E27" s="37"/>
      <c r="F27" s="37"/>
      <c r="G27" s="10"/>
      <c r="H27" s="1"/>
      <c r="I27" s="6"/>
      <c r="J27" s="63">
        <v>17</v>
      </c>
      <c r="K27" s="141"/>
      <c r="L27" s="8"/>
      <c r="M27" s="63">
        <v>17</v>
      </c>
      <c r="N27" s="141"/>
      <c r="O27" s="10"/>
      <c r="P27" s="1"/>
      <c r="Q27" s="1"/>
    </row>
    <row r="28" spans="1:17" ht="13.8" customHeight="1" x14ac:dyDescent="0.25">
      <c r="A28" s="1"/>
      <c r="B28" s="38"/>
      <c r="C28" s="232" t="s">
        <v>63</v>
      </c>
      <c r="D28" s="232"/>
      <c r="E28" s="232"/>
      <c r="F28" s="232"/>
      <c r="G28" s="39"/>
      <c r="H28" s="1"/>
      <c r="I28" s="6"/>
      <c r="J28" s="63">
        <v>18</v>
      </c>
      <c r="K28" s="141"/>
      <c r="L28" s="8"/>
      <c r="M28" s="63">
        <v>18</v>
      </c>
      <c r="N28" s="141"/>
      <c r="O28" s="10"/>
      <c r="P28" s="1"/>
      <c r="Q28" s="1"/>
    </row>
    <row r="29" spans="1:17" ht="13.8" x14ac:dyDescent="0.25">
      <c r="A29" s="1"/>
      <c r="B29" s="38"/>
      <c r="C29" s="232"/>
      <c r="D29" s="232"/>
      <c r="E29" s="232"/>
      <c r="F29" s="232"/>
      <c r="G29" s="39"/>
      <c r="H29" s="1"/>
      <c r="I29" s="6"/>
      <c r="J29" s="63">
        <v>19</v>
      </c>
      <c r="K29" s="141"/>
      <c r="L29" s="8"/>
      <c r="M29" s="63">
        <v>19</v>
      </c>
      <c r="N29" s="141"/>
      <c r="O29" s="10"/>
      <c r="P29" s="1"/>
      <c r="Q29" s="1"/>
    </row>
    <row r="30" spans="1:17" ht="13.8" x14ac:dyDescent="0.25">
      <c r="A30" s="1"/>
      <c r="B30" s="38"/>
      <c r="C30" s="232"/>
      <c r="D30" s="232"/>
      <c r="E30" s="232"/>
      <c r="F30" s="232"/>
      <c r="G30" s="39"/>
      <c r="H30" s="1"/>
      <c r="I30" s="6"/>
      <c r="J30" s="63">
        <v>20</v>
      </c>
      <c r="K30" s="141"/>
      <c r="L30" s="8"/>
      <c r="M30" s="63">
        <v>20</v>
      </c>
      <c r="N30" s="141"/>
      <c r="O30" s="10"/>
      <c r="P30" s="1"/>
      <c r="Q30" s="1"/>
    </row>
    <row r="31" spans="1:17" ht="13.8" x14ac:dyDescent="0.25">
      <c r="A31" s="1"/>
      <c r="B31" s="73"/>
      <c r="C31" s="232"/>
      <c r="D31" s="232"/>
      <c r="E31" s="232"/>
      <c r="F31" s="232"/>
      <c r="G31" s="74"/>
      <c r="H31" s="1"/>
      <c r="I31" s="6"/>
      <c r="J31" s="63">
        <v>21</v>
      </c>
      <c r="K31" s="141"/>
      <c r="L31" s="8"/>
      <c r="M31" s="63">
        <v>21</v>
      </c>
      <c r="N31" s="141"/>
      <c r="O31" s="10"/>
      <c r="P31" s="1"/>
      <c r="Q31" s="1"/>
    </row>
    <row r="32" spans="1:17" ht="14.4" thickBot="1" x14ac:dyDescent="0.3">
      <c r="A32" s="1"/>
      <c r="B32" s="40"/>
      <c r="C32" s="41"/>
      <c r="D32" s="41"/>
      <c r="E32" s="41"/>
      <c r="F32" s="41"/>
      <c r="G32" s="42"/>
      <c r="H32" s="1"/>
      <c r="I32" s="6"/>
      <c r="J32" s="63">
        <v>22</v>
      </c>
      <c r="K32" s="141"/>
      <c r="L32" s="8"/>
      <c r="M32" s="63">
        <v>22</v>
      </c>
      <c r="N32" s="141"/>
      <c r="O32" s="10"/>
      <c r="P32" s="1"/>
      <c r="Q32" s="1"/>
    </row>
    <row r="33" spans="1:17" ht="13.8" x14ac:dyDescent="0.25">
      <c r="A33" s="1"/>
      <c r="B33" s="1"/>
      <c r="C33" s="1"/>
      <c r="D33" s="1"/>
      <c r="E33" s="1"/>
      <c r="F33" s="1"/>
      <c r="G33" s="1"/>
      <c r="H33" s="1"/>
      <c r="I33" s="6"/>
      <c r="J33" s="63">
        <v>23</v>
      </c>
      <c r="K33" s="141"/>
      <c r="L33" s="8"/>
      <c r="M33" s="63">
        <v>23</v>
      </c>
      <c r="N33" s="141"/>
      <c r="O33" s="10"/>
      <c r="P33" s="1"/>
      <c r="Q33" s="1"/>
    </row>
    <row r="34" spans="1:17" ht="13.8" x14ac:dyDescent="0.25">
      <c r="A34" s="1"/>
      <c r="B34" s="1"/>
      <c r="C34" s="1"/>
      <c r="D34" s="1"/>
      <c r="E34" s="1"/>
      <c r="F34" s="1"/>
      <c r="G34" s="1"/>
      <c r="H34" s="1"/>
      <c r="I34" s="6"/>
      <c r="J34" s="63">
        <v>24</v>
      </c>
      <c r="K34" s="141"/>
      <c r="L34" s="8"/>
      <c r="M34" s="63">
        <v>24</v>
      </c>
      <c r="N34" s="141"/>
      <c r="O34" s="10"/>
      <c r="P34" s="1"/>
      <c r="Q34" s="1"/>
    </row>
    <row r="35" spans="1:17" ht="13.8" x14ac:dyDescent="0.25">
      <c r="A35" s="1"/>
      <c r="B35" s="1"/>
      <c r="C35" s="1"/>
      <c r="D35" s="1"/>
      <c r="E35" s="1"/>
      <c r="F35" s="1"/>
      <c r="G35" s="1"/>
      <c r="H35" s="1"/>
      <c r="I35" s="6"/>
      <c r="J35" s="63">
        <v>25</v>
      </c>
      <c r="K35" s="141"/>
      <c r="L35" s="8"/>
      <c r="M35" s="63">
        <v>25</v>
      </c>
      <c r="N35" s="141"/>
      <c r="O35" s="10"/>
      <c r="P35" s="1"/>
      <c r="Q35" s="1"/>
    </row>
    <row r="36" spans="1:17" ht="13.8" x14ac:dyDescent="0.25">
      <c r="A36" s="1"/>
      <c r="B36" s="1"/>
      <c r="C36" s="1"/>
      <c r="D36" s="1"/>
      <c r="E36" s="1"/>
      <c r="F36" s="1"/>
      <c r="G36" s="1"/>
      <c r="H36" s="1"/>
      <c r="I36" s="6"/>
      <c r="J36" s="63">
        <v>26</v>
      </c>
      <c r="K36" s="141"/>
      <c r="L36" s="8"/>
      <c r="M36" s="63">
        <v>26</v>
      </c>
      <c r="N36" s="141"/>
      <c r="O36" s="10"/>
      <c r="P36" s="1"/>
      <c r="Q36" s="1"/>
    </row>
    <row r="37" spans="1:17" ht="13.8" x14ac:dyDescent="0.25">
      <c r="A37" s="1"/>
      <c r="B37" s="1"/>
      <c r="C37" s="1"/>
      <c r="D37" s="1"/>
      <c r="E37" s="1"/>
      <c r="F37" s="1"/>
      <c r="G37" s="1"/>
      <c r="H37" s="1"/>
      <c r="I37" s="6"/>
      <c r="J37" s="63">
        <v>27</v>
      </c>
      <c r="K37" s="141"/>
      <c r="L37" s="8"/>
      <c r="M37" s="63">
        <v>27</v>
      </c>
      <c r="N37" s="141"/>
      <c r="O37" s="10"/>
      <c r="P37" s="1"/>
      <c r="Q37" s="1"/>
    </row>
    <row r="38" spans="1:17" ht="13.8" x14ac:dyDescent="0.25">
      <c r="A38" s="1"/>
      <c r="B38" s="1"/>
      <c r="C38" s="1"/>
      <c r="D38" s="1"/>
      <c r="E38" s="1"/>
      <c r="F38" s="1"/>
      <c r="G38" s="1"/>
      <c r="H38" s="1"/>
      <c r="I38" s="6"/>
      <c r="J38" s="63">
        <v>28</v>
      </c>
      <c r="K38" s="141"/>
      <c r="L38" s="8"/>
      <c r="M38" s="63">
        <v>28</v>
      </c>
      <c r="N38" s="141"/>
      <c r="O38" s="10"/>
      <c r="P38" s="1"/>
      <c r="Q38" s="1"/>
    </row>
    <row r="39" spans="1:17" ht="13.8" x14ac:dyDescent="0.25">
      <c r="A39" s="1"/>
      <c r="B39" s="1"/>
      <c r="C39" s="1"/>
      <c r="D39" s="1"/>
      <c r="E39" s="1"/>
      <c r="F39" s="1"/>
      <c r="G39" s="1"/>
      <c r="H39" s="1"/>
      <c r="I39" s="6"/>
      <c r="J39" s="63">
        <v>29</v>
      </c>
      <c r="K39" s="141"/>
      <c r="L39" s="8"/>
      <c r="M39" s="63">
        <v>29</v>
      </c>
      <c r="N39" s="141"/>
      <c r="O39" s="10"/>
      <c r="P39" s="1"/>
      <c r="Q39" s="1"/>
    </row>
    <row r="40" spans="1:17" ht="13.8" x14ac:dyDescent="0.25">
      <c r="A40" s="1"/>
      <c r="B40" s="1"/>
      <c r="C40" s="1"/>
      <c r="D40" s="1"/>
      <c r="E40" s="1"/>
      <c r="F40" s="1"/>
      <c r="G40" s="1"/>
      <c r="H40" s="1"/>
      <c r="I40" s="6"/>
      <c r="J40" s="63">
        <v>30</v>
      </c>
      <c r="K40" s="141"/>
      <c r="L40" s="8"/>
      <c r="M40" s="63">
        <v>30</v>
      </c>
      <c r="N40" s="141"/>
      <c r="O40" s="10"/>
      <c r="P40" s="1"/>
      <c r="Q40" s="1"/>
    </row>
    <row r="41" spans="1:17" ht="13.8" x14ac:dyDescent="0.25">
      <c r="A41" s="1"/>
      <c r="B41" s="1"/>
      <c r="C41" s="1"/>
      <c r="D41" s="1"/>
      <c r="E41" s="1"/>
      <c r="F41" s="1"/>
      <c r="G41" s="1"/>
      <c r="H41" s="1"/>
      <c r="I41" s="6"/>
      <c r="J41" s="63">
        <v>31</v>
      </c>
      <c r="K41" s="141"/>
      <c r="L41" s="8"/>
      <c r="M41" s="63">
        <v>31</v>
      </c>
      <c r="N41" s="141"/>
      <c r="O41" s="10"/>
      <c r="P41" s="1"/>
      <c r="Q41" s="1"/>
    </row>
    <row r="42" spans="1:17" ht="13.8" x14ac:dyDescent="0.25">
      <c r="A42" s="1"/>
      <c r="B42" s="1"/>
      <c r="C42" s="1"/>
      <c r="D42" s="1"/>
      <c r="E42" s="1"/>
      <c r="F42" s="1"/>
      <c r="G42" s="1"/>
      <c r="H42" s="1"/>
      <c r="I42" s="6"/>
      <c r="J42" s="63">
        <v>32</v>
      </c>
      <c r="K42" s="141"/>
      <c r="L42" s="8"/>
      <c r="M42" s="63">
        <v>32</v>
      </c>
      <c r="N42" s="141"/>
      <c r="O42" s="10"/>
      <c r="P42" s="1"/>
      <c r="Q42" s="1"/>
    </row>
    <row r="43" spans="1:17" ht="13.8" x14ac:dyDescent="0.25">
      <c r="A43" s="1"/>
      <c r="B43" s="1"/>
      <c r="C43" s="1"/>
      <c r="D43" s="1"/>
      <c r="E43" s="1"/>
      <c r="F43" s="1"/>
      <c r="G43" s="1"/>
      <c r="H43" s="1"/>
      <c r="I43" s="6"/>
      <c r="J43" s="63">
        <v>33</v>
      </c>
      <c r="K43" s="141"/>
      <c r="L43" s="8"/>
      <c r="M43" s="63">
        <v>33</v>
      </c>
      <c r="N43" s="141"/>
      <c r="O43" s="10"/>
      <c r="P43" s="1"/>
      <c r="Q43" s="1"/>
    </row>
    <row r="44" spans="1:17" ht="13.8" x14ac:dyDescent="0.25">
      <c r="A44" s="1"/>
      <c r="B44" s="1"/>
      <c r="C44" s="1"/>
      <c r="D44" s="1"/>
      <c r="E44" s="1"/>
      <c r="F44" s="1"/>
      <c r="G44" s="1"/>
      <c r="H44" s="1"/>
      <c r="I44" s="6"/>
      <c r="J44" s="63">
        <v>34</v>
      </c>
      <c r="K44" s="141"/>
      <c r="L44" s="8"/>
      <c r="M44" s="63">
        <v>34</v>
      </c>
      <c r="N44" s="141"/>
      <c r="O44" s="10"/>
      <c r="P44" s="1"/>
      <c r="Q44" s="1"/>
    </row>
    <row r="45" spans="1:17" ht="13.8" x14ac:dyDescent="0.25">
      <c r="A45" s="1"/>
      <c r="B45" s="1"/>
      <c r="C45" s="1"/>
      <c r="D45" s="1"/>
      <c r="E45" s="1"/>
      <c r="F45" s="1"/>
      <c r="G45" s="1"/>
      <c r="H45" s="1"/>
      <c r="I45" s="6"/>
      <c r="J45" s="63">
        <v>35</v>
      </c>
      <c r="K45" s="141"/>
      <c r="L45" s="8"/>
      <c r="M45" s="63">
        <v>35</v>
      </c>
      <c r="N45" s="141"/>
      <c r="O45" s="10"/>
      <c r="P45" s="1"/>
      <c r="Q45" s="1"/>
    </row>
    <row r="46" spans="1:17" ht="13.8" x14ac:dyDescent="0.25">
      <c r="A46" s="1"/>
      <c r="B46" s="1"/>
      <c r="C46" s="1"/>
      <c r="D46" s="1"/>
      <c r="E46" s="1"/>
      <c r="F46" s="1"/>
      <c r="G46" s="1"/>
      <c r="H46" s="1"/>
      <c r="I46" s="6"/>
      <c r="J46" s="63">
        <v>36</v>
      </c>
      <c r="K46" s="141"/>
      <c r="L46" s="8"/>
      <c r="M46" s="63">
        <v>36</v>
      </c>
      <c r="N46" s="141"/>
      <c r="O46" s="10"/>
      <c r="P46" s="1"/>
      <c r="Q46" s="1"/>
    </row>
    <row r="47" spans="1:17" ht="13.8" x14ac:dyDescent="0.25">
      <c r="A47" s="1"/>
      <c r="B47" s="1"/>
      <c r="C47" s="1"/>
      <c r="D47" s="1"/>
      <c r="E47" s="1"/>
      <c r="F47" s="1"/>
      <c r="G47" s="1"/>
      <c r="H47" s="1"/>
      <c r="I47" s="6"/>
      <c r="J47" s="63">
        <v>37</v>
      </c>
      <c r="K47" s="141"/>
      <c r="L47" s="8"/>
      <c r="M47" s="63">
        <v>37</v>
      </c>
      <c r="N47" s="141"/>
      <c r="O47" s="10"/>
      <c r="P47" s="1"/>
      <c r="Q47" s="1"/>
    </row>
    <row r="48" spans="1:17" ht="13.8" x14ac:dyDescent="0.25">
      <c r="A48" s="1"/>
      <c r="B48" s="1"/>
      <c r="C48" s="1"/>
      <c r="D48" s="1"/>
      <c r="E48" s="1"/>
      <c r="F48" s="1"/>
      <c r="G48" s="1"/>
      <c r="H48" s="1"/>
      <c r="I48" s="6"/>
      <c r="J48" s="63">
        <v>38</v>
      </c>
      <c r="K48" s="141"/>
      <c r="L48" s="8"/>
      <c r="M48" s="63">
        <v>38</v>
      </c>
      <c r="N48" s="141"/>
      <c r="O48" s="10"/>
      <c r="P48" s="1"/>
      <c r="Q48" s="1"/>
    </row>
    <row r="49" spans="1:17" ht="13.8" x14ac:dyDescent="0.25">
      <c r="A49" s="1"/>
      <c r="B49" s="1"/>
      <c r="C49" s="1"/>
      <c r="D49" s="1"/>
      <c r="E49" s="1"/>
      <c r="F49" s="1"/>
      <c r="G49" s="1"/>
      <c r="H49" s="1"/>
      <c r="I49" s="6"/>
      <c r="J49" s="63">
        <v>39</v>
      </c>
      <c r="K49" s="141"/>
      <c r="L49" s="8"/>
      <c r="M49" s="63">
        <v>39</v>
      </c>
      <c r="N49" s="141"/>
      <c r="O49" s="10"/>
      <c r="P49" s="1"/>
      <c r="Q49" s="1"/>
    </row>
    <row r="50" spans="1:17" ht="13.8" x14ac:dyDescent="0.25">
      <c r="A50" s="1"/>
      <c r="B50" s="1"/>
      <c r="C50" s="1"/>
      <c r="D50" s="1"/>
      <c r="E50" s="1"/>
      <c r="F50" s="1"/>
      <c r="G50" s="1"/>
      <c r="H50" s="1"/>
      <c r="I50" s="6"/>
      <c r="J50" s="63">
        <v>40</v>
      </c>
      <c r="K50" s="141"/>
      <c r="L50" s="8"/>
      <c r="M50" s="63">
        <v>40</v>
      </c>
      <c r="N50" s="141"/>
      <c r="O50" s="10"/>
      <c r="P50" s="1"/>
      <c r="Q50" s="1"/>
    </row>
    <row r="51" spans="1:17" ht="13.8" x14ac:dyDescent="0.25">
      <c r="A51" s="1"/>
      <c r="B51" s="1"/>
      <c r="C51" s="1"/>
      <c r="D51" s="1"/>
      <c r="E51" s="1"/>
      <c r="F51" s="1"/>
      <c r="G51" s="1"/>
      <c r="H51" s="1"/>
      <c r="I51" s="6"/>
      <c r="J51" s="63">
        <v>41</v>
      </c>
      <c r="K51" s="141"/>
      <c r="L51" s="8"/>
      <c r="M51" s="63">
        <v>41</v>
      </c>
      <c r="N51" s="141"/>
      <c r="O51" s="10"/>
      <c r="P51" s="1"/>
      <c r="Q51" s="1"/>
    </row>
    <row r="52" spans="1:17" ht="13.8" x14ac:dyDescent="0.25">
      <c r="A52" s="1"/>
      <c r="B52" s="1"/>
      <c r="C52" s="1"/>
      <c r="D52" s="1"/>
      <c r="E52" s="1"/>
      <c r="F52" s="1"/>
      <c r="G52" s="1"/>
      <c r="H52" s="1"/>
      <c r="I52" s="6"/>
      <c r="J52" s="63">
        <v>42</v>
      </c>
      <c r="K52" s="141"/>
      <c r="L52" s="8"/>
      <c r="M52" s="63">
        <v>42</v>
      </c>
      <c r="N52" s="141"/>
      <c r="O52" s="10"/>
      <c r="P52" s="1"/>
      <c r="Q52" s="1"/>
    </row>
    <row r="53" spans="1:17" ht="13.8" x14ac:dyDescent="0.25">
      <c r="A53" s="1"/>
      <c r="B53" s="1"/>
      <c r="C53" s="1"/>
      <c r="D53" s="1"/>
      <c r="E53" s="1"/>
      <c r="F53" s="1"/>
      <c r="G53" s="1"/>
      <c r="H53" s="1"/>
      <c r="I53" s="6"/>
      <c r="J53" s="63">
        <v>43</v>
      </c>
      <c r="K53" s="141"/>
      <c r="L53" s="8"/>
      <c r="M53" s="63">
        <v>43</v>
      </c>
      <c r="N53" s="141"/>
      <c r="O53" s="10"/>
      <c r="P53" s="1"/>
      <c r="Q53" s="1"/>
    </row>
    <row r="54" spans="1:17" ht="13.8" x14ac:dyDescent="0.25">
      <c r="A54" s="1"/>
      <c r="B54" s="1"/>
      <c r="C54" s="1"/>
      <c r="D54" s="1"/>
      <c r="E54" s="1"/>
      <c r="F54" s="1"/>
      <c r="G54" s="1"/>
      <c r="H54" s="1"/>
      <c r="I54" s="6"/>
      <c r="J54" s="63">
        <v>44</v>
      </c>
      <c r="K54" s="141"/>
      <c r="L54" s="8"/>
      <c r="M54" s="63">
        <v>44</v>
      </c>
      <c r="N54" s="141"/>
      <c r="O54" s="10"/>
      <c r="P54" s="1"/>
      <c r="Q54" s="1"/>
    </row>
    <row r="55" spans="1:17" ht="13.8" x14ac:dyDescent="0.25">
      <c r="A55" s="1"/>
      <c r="B55" s="1"/>
      <c r="C55" s="1"/>
      <c r="D55" s="1"/>
      <c r="E55" s="1"/>
      <c r="F55" s="1"/>
      <c r="G55" s="1"/>
      <c r="H55" s="1"/>
      <c r="I55" s="6"/>
      <c r="J55" s="63">
        <v>45</v>
      </c>
      <c r="K55" s="141"/>
      <c r="L55" s="8"/>
      <c r="M55" s="63">
        <v>45</v>
      </c>
      <c r="N55" s="141"/>
      <c r="O55" s="10"/>
      <c r="P55" s="1"/>
      <c r="Q55" s="1"/>
    </row>
    <row r="56" spans="1:17" ht="13.8" x14ac:dyDescent="0.25">
      <c r="A56" s="1"/>
      <c r="B56" s="1"/>
      <c r="C56" s="1"/>
      <c r="D56" s="1"/>
      <c r="E56" s="1"/>
      <c r="F56" s="1"/>
      <c r="G56" s="1"/>
      <c r="H56" s="1"/>
      <c r="I56" s="6"/>
      <c r="J56" s="63">
        <v>46</v>
      </c>
      <c r="K56" s="141"/>
      <c r="L56" s="8"/>
      <c r="M56" s="63">
        <v>46</v>
      </c>
      <c r="N56" s="141"/>
      <c r="O56" s="10"/>
      <c r="P56" s="1"/>
      <c r="Q56" s="1"/>
    </row>
    <row r="57" spans="1:17" ht="13.8" x14ac:dyDescent="0.25">
      <c r="A57" s="1"/>
      <c r="B57" s="1"/>
      <c r="C57" s="1"/>
      <c r="D57" s="1"/>
      <c r="E57" s="1"/>
      <c r="F57" s="1"/>
      <c r="G57" s="1"/>
      <c r="H57" s="1"/>
      <c r="I57" s="6"/>
      <c r="J57" s="63">
        <v>47</v>
      </c>
      <c r="K57" s="141"/>
      <c r="L57" s="8"/>
      <c r="M57" s="63">
        <v>47</v>
      </c>
      <c r="N57" s="141"/>
      <c r="O57" s="10"/>
      <c r="P57" s="1"/>
      <c r="Q57" s="1"/>
    </row>
    <row r="58" spans="1:17" ht="13.8" x14ac:dyDescent="0.25">
      <c r="A58" s="1"/>
      <c r="B58" s="1"/>
      <c r="C58" s="1"/>
      <c r="D58" s="1"/>
      <c r="E58" s="1"/>
      <c r="F58" s="1"/>
      <c r="G58" s="1"/>
      <c r="H58" s="1"/>
      <c r="I58" s="6"/>
      <c r="J58" s="63">
        <v>48</v>
      </c>
      <c r="K58" s="141"/>
      <c r="L58" s="8"/>
      <c r="M58" s="63">
        <v>48</v>
      </c>
      <c r="N58" s="141"/>
      <c r="O58" s="10"/>
      <c r="P58" s="1"/>
      <c r="Q58" s="1"/>
    </row>
    <row r="59" spans="1:17" ht="13.8" x14ac:dyDescent="0.25">
      <c r="A59" s="1"/>
      <c r="B59" s="1"/>
      <c r="C59" s="1"/>
      <c r="D59" s="1"/>
      <c r="E59" s="1"/>
      <c r="F59" s="1"/>
      <c r="G59" s="1"/>
      <c r="H59" s="1"/>
      <c r="I59" s="6"/>
      <c r="J59" s="63">
        <v>49</v>
      </c>
      <c r="K59" s="141"/>
      <c r="L59" s="8"/>
      <c r="M59" s="63">
        <v>49</v>
      </c>
      <c r="N59" s="141"/>
      <c r="O59" s="10"/>
      <c r="P59" s="1"/>
      <c r="Q59" s="1"/>
    </row>
    <row r="60" spans="1:17" ht="13.8" x14ac:dyDescent="0.25">
      <c r="A60" s="1"/>
      <c r="B60" s="1"/>
      <c r="C60" s="1"/>
      <c r="D60" s="1"/>
      <c r="E60" s="1"/>
      <c r="F60" s="1"/>
      <c r="G60" s="1"/>
      <c r="H60" s="1"/>
      <c r="I60" s="64"/>
      <c r="J60" s="63">
        <v>50</v>
      </c>
      <c r="K60" s="141"/>
      <c r="L60" s="8"/>
      <c r="M60" s="63">
        <v>50</v>
      </c>
      <c r="N60" s="141"/>
      <c r="O60" s="65"/>
      <c r="P60" s="1"/>
      <c r="Q60" s="1"/>
    </row>
    <row r="61" spans="1:17" ht="13.8" thickBot="1" x14ac:dyDescent="0.3">
      <c r="A61" s="1"/>
      <c r="B61" s="1"/>
      <c r="C61" s="1"/>
      <c r="D61" s="1"/>
      <c r="E61" s="1"/>
      <c r="F61" s="1"/>
      <c r="G61" s="1"/>
      <c r="H61" s="1"/>
      <c r="I61" s="66"/>
      <c r="J61" s="67"/>
      <c r="K61" s="68"/>
      <c r="L61" s="68"/>
      <c r="M61" s="68"/>
      <c r="N61" s="67"/>
      <c r="O61" s="69"/>
      <c r="P61" s="1"/>
      <c r="Q61" s="1"/>
    </row>
    <row r="62" spans="1:17" ht="13.2" x14ac:dyDescent="0.25">
      <c r="A62" s="1"/>
      <c r="B62" s="1"/>
      <c r="C62" s="1"/>
      <c r="D62" s="1"/>
      <c r="E62" s="1"/>
      <c r="F62" s="1"/>
      <c r="G62" s="1"/>
      <c r="H62" s="1"/>
      <c r="I62" s="1"/>
      <c r="J62" s="1"/>
      <c r="K62" s="1"/>
      <c r="L62" s="1"/>
      <c r="M62" s="1"/>
      <c r="N62" s="21"/>
      <c r="O62" s="43" t="s">
        <v>34</v>
      </c>
      <c r="P62" s="1"/>
      <c r="Q62" s="1"/>
    </row>
    <row r="63" spans="1:17" ht="13.2" x14ac:dyDescent="0.25">
      <c r="A63" s="1"/>
      <c r="B63" s="1"/>
      <c r="C63" s="1"/>
      <c r="D63" s="1"/>
      <c r="E63" s="1"/>
      <c r="F63" s="1"/>
      <c r="G63" s="1"/>
      <c r="H63" s="1"/>
      <c r="I63" s="1"/>
      <c r="J63" s="1"/>
      <c r="K63" s="1"/>
      <c r="L63" s="1"/>
      <c r="M63" s="1"/>
      <c r="N63" s="1"/>
      <c r="O63" s="43"/>
      <c r="P63" s="1"/>
      <c r="Q63" s="1"/>
    </row>
    <row r="64" spans="1:17" ht="13.2" x14ac:dyDescent="0.25">
      <c r="A64" s="1"/>
      <c r="B64" s="1"/>
      <c r="C64" s="1"/>
      <c r="D64" s="1"/>
      <c r="E64" s="1"/>
      <c r="F64" s="1"/>
      <c r="G64" s="1"/>
      <c r="H64" s="1"/>
      <c r="I64" s="1"/>
      <c r="J64" s="1"/>
      <c r="K64" s="1"/>
      <c r="L64" s="1"/>
      <c r="M64" s="1"/>
      <c r="N64" s="1"/>
      <c r="O64" s="43"/>
      <c r="P64" s="1"/>
      <c r="Q64" s="1"/>
    </row>
  </sheetData>
  <mergeCells count="16">
    <mergeCell ref="C28:F31"/>
    <mergeCell ref="J10:K10"/>
    <mergeCell ref="M10:N10"/>
    <mergeCell ref="E14:F14"/>
    <mergeCell ref="E15:F15"/>
    <mergeCell ref="E16:F16"/>
    <mergeCell ref="B20:G21"/>
    <mergeCell ref="E23:F23"/>
    <mergeCell ref="E24:F24"/>
    <mergeCell ref="E26:F26"/>
    <mergeCell ref="E25:F25"/>
    <mergeCell ref="A1:P5"/>
    <mergeCell ref="B7:G8"/>
    <mergeCell ref="I7:O8"/>
    <mergeCell ref="E10:F10"/>
    <mergeCell ref="E13:F13"/>
  </mergeCells>
  <dataValidations count="4">
    <dataValidation type="list" allowBlank="1" showErrorMessage="1" sqref="E15" xr:uid="{00000000-0002-0000-0000-000000000000}">
      <formula1>"2026-2027,2027-2028,2028-2029,2029-2030"</formula1>
    </dataValidation>
    <dataValidation type="list" allowBlank="1" showErrorMessage="1" sqref="E25" xr:uid="{00000000-0002-0000-0000-000001000000}">
      <formula1>"2,3,4,5,6,7,8,9,10"</formula1>
    </dataValidation>
    <dataValidation type="list" allowBlank="1" showErrorMessage="1" sqref="E10" xr:uid="{00000000-0002-0000-0000-000002000000}">
      <formula1>"Select Region,CAR,NCR,Region I,Region II,Region III,Region IV-A,MIMAROPA,Region V,Region VI,Region VII,Region VIII,NIR,Region IX,Region X,Region XI,Region XII,CARAGA,BARMM"</formula1>
    </dataValidation>
    <dataValidation allowBlank="1" showErrorMessage="1" sqref="E24:F24" xr:uid="{81A9434D-1D98-4938-9819-26E834A7BA11}"/>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outlinePr summaryBelow="0" summaryRight="0"/>
    <pageSetUpPr fitToPage="1"/>
  </sheetPr>
  <dimension ref="A1:AF120"/>
  <sheetViews>
    <sheetView showGridLines="0" zoomScaleNormal="100" workbookViewId="0">
      <pane ySplit="15" topLeftCell="A19" activePane="bottomLeft" state="frozen"/>
      <selection pane="bottomLeft" activeCell="R65" sqref="R65"/>
    </sheetView>
  </sheetViews>
  <sheetFormatPr defaultColWidth="12.6640625" defaultRowHeight="15.75" customHeight="1" x14ac:dyDescent="0.25"/>
  <cols>
    <col min="1" max="2" width="3.88671875" customWidth="1"/>
    <col min="6" max="10" width="3.88671875" customWidth="1"/>
    <col min="11" max="11" width="5.109375" customWidth="1"/>
    <col min="12" max="12" width="5.77734375" customWidth="1"/>
    <col min="13" max="13" width="6.33203125" customWidth="1"/>
    <col min="14" max="16" width="3.88671875" customWidth="1"/>
    <col min="17" max="17" width="5.109375" customWidth="1"/>
    <col min="18" max="18" width="5.77734375" customWidth="1"/>
    <col min="19" max="19" width="6.33203125" customWidth="1"/>
    <col min="20" max="22" width="5.77734375" customWidth="1"/>
    <col min="23" max="25" width="8" customWidth="1"/>
    <col min="26" max="27" width="5.77734375" customWidth="1"/>
    <col min="28" max="28" width="7.33203125" customWidth="1"/>
    <col min="29" max="29" width="10.109375" customWidth="1"/>
    <col min="30" max="30" width="14.5546875" customWidth="1"/>
    <col min="31" max="31" width="12.6640625" customWidth="1"/>
    <col min="32" max="32" width="3.88671875" customWidth="1"/>
  </cols>
  <sheetData>
    <row r="1" spans="1:32" ht="15.75" customHeight="1" x14ac:dyDescent="0.5">
      <c r="A1" s="70"/>
      <c r="AF1" s="3"/>
    </row>
    <row r="2" spans="1:32" ht="15.75" customHeight="1" x14ac:dyDescent="0.25">
      <c r="B2" s="243" t="s">
        <v>1</v>
      </c>
      <c r="C2" s="244"/>
      <c r="D2" s="244"/>
      <c r="E2" s="244"/>
      <c r="F2" s="244"/>
      <c r="G2" s="244"/>
      <c r="H2" s="244"/>
      <c r="I2" s="244"/>
      <c r="J2" s="244"/>
      <c r="K2" s="244"/>
      <c r="L2" s="244"/>
      <c r="M2" s="244"/>
      <c r="N2" s="244"/>
      <c r="O2" s="244"/>
      <c r="P2" s="244"/>
      <c r="Q2" s="244"/>
      <c r="R2" s="244"/>
      <c r="S2" s="244"/>
      <c r="T2" s="244"/>
      <c r="U2" s="244"/>
      <c r="V2" s="244"/>
      <c r="W2" s="244"/>
      <c r="X2" s="244"/>
      <c r="Y2" s="244"/>
      <c r="Z2" s="244"/>
      <c r="AA2" s="244"/>
      <c r="AB2" s="244"/>
      <c r="AC2" s="244"/>
      <c r="AD2" s="244"/>
      <c r="AF2" s="3"/>
    </row>
    <row r="3" spans="1:32" ht="15.75" customHeight="1" x14ac:dyDescent="0.25">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F3" s="3"/>
    </row>
    <row r="4" spans="1:32" ht="15.75" customHeight="1" thickBot="1" x14ac:dyDescent="0.3">
      <c r="AF4" s="3"/>
    </row>
    <row r="5" spans="1:32" ht="15.75" customHeight="1" thickBot="1" x14ac:dyDescent="0.35">
      <c r="A5" s="1"/>
      <c r="B5" s="1"/>
      <c r="C5" s="1"/>
      <c r="D5" s="4"/>
      <c r="E5" s="5" t="s">
        <v>2</v>
      </c>
      <c r="F5" s="279">
        <f>'INPUT DATA'!E10</f>
        <v>0</v>
      </c>
      <c r="G5" s="280"/>
      <c r="H5" s="280"/>
      <c r="I5" s="280"/>
      <c r="J5" s="280"/>
      <c r="K5" s="280"/>
      <c r="L5" s="281"/>
      <c r="M5" s="4"/>
      <c r="N5" s="4"/>
      <c r="O5" s="1"/>
      <c r="P5" s="1"/>
      <c r="Q5" s="7" t="s">
        <v>4</v>
      </c>
      <c r="R5" s="279">
        <f>'INPUT DATA'!E11</f>
        <v>0</v>
      </c>
      <c r="S5" s="280"/>
      <c r="T5" s="280"/>
      <c r="U5" s="280"/>
      <c r="V5" s="281"/>
      <c r="W5" s="1"/>
      <c r="X5" s="1"/>
      <c r="Y5" s="7" t="s">
        <v>5</v>
      </c>
      <c r="Z5" s="279">
        <f>'INPUT DATA'!E13</f>
        <v>0</v>
      </c>
      <c r="AA5" s="280"/>
      <c r="AB5" s="281"/>
      <c r="AC5" s="1"/>
      <c r="AD5" s="1"/>
      <c r="AE5" s="1"/>
      <c r="AF5" s="13"/>
    </row>
    <row r="6" spans="1:32" ht="6" customHeight="1" thickBot="1" x14ac:dyDescent="0.35">
      <c r="A6" s="21"/>
      <c r="B6" s="21"/>
      <c r="C6" s="21"/>
      <c r="D6" s="4"/>
      <c r="E6" s="7"/>
      <c r="F6" s="72"/>
      <c r="G6" s="71"/>
      <c r="H6" s="71"/>
      <c r="I6" s="71"/>
      <c r="J6" s="71"/>
      <c r="K6" s="71"/>
      <c r="L6" s="71"/>
      <c r="M6" s="4"/>
      <c r="N6" s="4"/>
      <c r="O6" s="21"/>
      <c r="P6" s="21"/>
      <c r="Q6" s="7"/>
      <c r="R6" s="72"/>
      <c r="S6" s="71"/>
      <c r="T6" s="71"/>
      <c r="U6" s="71"/>
      <c r="V6" s="71"/>
      <c r="W6" s="21"/>
      <c r="X6" s="21"/>
      <c r="Y6" s="7"/>
      <c r="Z6" s="72"/>
      <c r="AA6" s="71"/>
      <c r="AB6" s="71"/>
      <c r="AC6" s="21"/>
      <c r="AD6" s="21"/>
      <c r="AE6" s="21"/>
      <c r="AF6" s="13"/>
    </row>
    <row r="7" spans="1:32" ht="15.75" customHeight="1" thickBot="1" x14ac:dyDescent="0.35">
      <c r="A7" s="1"/>
      <c r="B7" s="1"/>
      <c r="C7" s="1"/>
      <c r="D7" s="4"/>
      <c r="E7" s="5" t="s">
        <v>7</v>
      </c>
      <c r="F7" s="279">
        <f>'INPUT DATA'!E14</f>
        <v>0</v>
      </c>
      <c r="G7" s="280"/>
      <c r="H7" s="280"/>
      <c r="I7" s="280"/>
      <c r="J7" s="280"/>
      <c r="K7" s="280"/>
      <c r="L7" s="280"/>
      <c r="M7" s="280"/>
      <c r="N7" s="280"/>
      <c r="O7" s="280"/>
      <c r="P7" s="280"/>
      <c r="Q7" s="280"/>
      <c r="R7" s="280"/>
      <c r="S7" s="280"/>
      <c r="T7" s="280"/>
      <c r="U7" s="280"/>
      <c r="V7" s="281"/>
      <c r="W7" s="1"/>
      <c r="X7" s="1"/>
      <c r="Y7" s="5" t="s">
        <v>8</v>
      </c>
      <c r="Z7" s="279">
        <f>'INPUT DATA'!E15</f>
        <v>0</v>
      </c>
      <c r="AA7" s="280"/>
      <c r="AB7" s="281"/>
      <c r="AC7" s="1"/>
      <c r="AD7" s="1"/>
      <c r="AE7" s="1"/>
      <c r="AF7" s="13"/>
    </row>
    <row r="8" spans="1:32" ht="13.8" thickBot="1"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3"/>
    </row>
    <row r="9" spans="1:32" ht="15.75" customHeight="1" thickBot="1" x14ac:dyDescent="0.35">
      <c r="A9" s="1"/>
      <c r="B9" s="248"/>
      <c r="C9" s="249"/>
      <c r="D9" s="249"/>
      <c r="E9" s="249"/>
      <c r="F9" s="249"/>
      <c r="G9" s="249"/>
      <c r="H9" s="249"/>
      <c r="I9" s="249"/>
      <c r="J9" s="249"/>
      <c r="K9" s="249"/>
      <c r="L9" s="249"/>
      <c r="M9" s="249"/>
      <c r="N9" s="249"/>
      <c r="O9" s="249"/>
      <c r="P9" s="249"/>
      <c r="Q9" s="249"/>
      <c r="R9" s="249"/>
      <c r="S9" s="249"/>
      <c r="T9" s="249"/>
      <c r="U9" s="249"/>
      <c r="V9" s="249"/>
      <c r="W9" s="249"/>
      <c r="X9" s="249"/>
      <c r="Y9" s="249"/>
      <c r="Z9" s="249"/>
      <c r="AA9" s="249"/>
      <c r="AB9" s="249"/>
      <c r="AC9" s="249"/>
      <c r="AD9" s="250"/>
      <c r="AE9" s="1"/>
      <c r="AF9" s="2"/>
    </row>
    <row r="10" spans="1:32" ht="14.4" thickBot="1" x14ac:dyDescent="0.3">
      <c r="A10" s="1"/>
      <c r="B10" s="288" t="s">
        <v>11</v>
      </c>
      <c r="C10" s="289"/>
      <c r="D10" s="289"/>
      <c r="E10" s="290"/>
      <c r="F10" s="303" t="s">
        <v>12</v>
      </c>
      <c r="G10" s="304"/>
      <c r="H10" s="304"/>
      <c r="I10" s="305"/>
      <c r="J10" s="245">
        <f>'INPUT DATA'!E25</f>
        <v>0</v>
      </c>
      <c r="K10" s="246"/>
      <c r="L10" s="246"/>
      <c r="M10" s="247"/>
      <c r="N10" s="306" t="s">
        <v>13</v>
      </c>
      <c r="O10" s="307"/>
      <c r="P10" s="308"/>
      <c r="Q10" s="282">
        <f>'INPUT DATA'!E23</f>
        <v>0</v>
      </c>
      <c r="R10" s="283"/>
      <c r="S10" s="283"/>
      <c r="T10" s="283"/>
      <c r="U10" s="283"/>
      <c r="V10" s="283"/>
      <c r="W10" s="283"/>
      <c r="X10" s="284"/>
      <c r="Y10" s="306" t="s">
        <v>14</v>
      </c>
      <c r="Z10" s="307"/>
      <c r="AA10" s="282" t="s">
        <v>67</v>
      </c>
      <c r="AB10" s="283"/>
      <c r="AC10" s="283"/>
      <c r="AD10" s="284"/>
      <c r="AE10" s="21"/>
      <c r="AF10" s="13"/>
    </row>
    <row r="11" spans="1:32" ht="14.4" thickBot="1" x14ac:dyDescent="0.3">
      <c r="A11" s="1"/>
      <c r="B11" s="291"/>
      <c r="C11" s="292"/>
      <c r="D11" s="292"/>
      <c r="E11" s="290"/>
      <c r="F11" s="309" t="s">
        <v>15</v>
      </c>
      <c r="G11" s="310"/>
      <c r="H11" s="310"/>
      <c r="I11" s="311"/>
      <c r="J11" s="312">
        <f>'INPUT DATA'!E26</f>
        <v>0</v>
      </c>
      <c r="K11" s="313"/>
      <c r="L11" s="313"/>
      <c r="M11" s="314"/>
      <c r="N11" s="296"/>
      <c r="O11" s="297"/>
      <c r="P11" s="298"/>
      <c r="Q11" s="285"/>
      <c r="R11" s="286"/>
      <c r="S11" s="286"/>
      <c r="T11" s="286"/>
      <c r="U11" s="286"/>
      <c r="V11" s="286"/>
      <c r="W11" s="286"/>
      <c r="X11" s="287"/>
      <c r="Y11" s="296"/>
      <c r="Z11" s="297"/>
      <c r="AA11" s="285"/>
      <c r="AB11" s="286"/>
      <c r="AC11" s="286"/>
      <c r="AD11" s="287"/>
      <c r="AE11" s="21"/>
      <c r="AF11" s="13"/>
    </row>
    <row r="12" spans="1:32" ht="13.2" x14ac:dyDescent="0.25">
      <c r="A12" s="1"/>
      <c r="B12" s="291"/>
      <c r="C12" s="292"/>
      <c r="D12" s="292"/>
      <c r="E12" s="290"/>
      <c r="F12" s="293" t="s">
        <v>16</v>
      </c>
      <c r="G12" s="294"/>
      <c r="H12" s="294"/>
      <c r="I12" s="294"/>
      <c r="J12" s="294"/>
      <c r="K12" s="294"/>
      <c r="L12" s="294"/>
      <c r="M12" s="295"/>
      <c r="N12" s="299" t="s">
        <v>17</v>
      </c>
      <c r="O12" s="294"/>
      <c r="P12" s="294"/>
      <c r="Q12" s="294"/>
      <c r="R12" s="294"/>
      <c r="S12" s="295"/>
      <c r="T12" s="299" t="s">
        <v>18</v>
      </c>
      <c r="U12" s="294"/>
      <c r="V12" s="294"/>
      <c r="W12" s="294"/>
      <c r="X12" s="294"/>
      <c r="Y12" s="294"/>
      <c r="Z12" s="294"/>
      <c r="AA12" s="295"/>
      <c r="AB12" s="276" t="s">
        <v>19</v>
      </c>
      <c r="AC12" s="276" t="s">
        <v>20</v>
      </c>
      <c r="AD12" s="276" t="s">
        <v>21</v>
      </c>
      <c r="AE12" s="21"/>
      <c r="AF12" s="13"/>
    </row>
    <row r="13" spans="1:32" ht="13.8" thickBot="1" x14ac:dyDescent="0.3">
      <c r="A13" s="1"/>
      <c r="B13" s="291"/>
      <c r="C13" s="292"/>
      <c r="D13" s="292"/>
      <c r="E13" s="290"/>
      <c r="F13" s="296"/>
      <c r="G13" s="297"/>
      <c r="H13" s="297"/>
      <c r="I13" s="297"/>
      <c r="J13" s="297"/>
      <c r="K13" s="297"/>
      <c r="L13" s="297"/>
      <c r="M13" s="298"/>
      <c r="N13" s="296"/>
      <c r="O13" s="297"/>
      <c r="P13" s="297"/>
      <c r="Q13" s="297"/>
      <c r="R13" s="297"/>
      <c r="S13" s="298"/>
      <c r="T13" s="296"/>
      <c r="U13" s="297"/>
      <c r="V13" s="297"/>
      <c r="W13" s="297"/>
      <c r="X13" s="297"/>
      <c r="Y13" s="297"/>
      <c r="Z13" s="297"/>
      <c r="AA13" s="298"/>
      <c r="AB13" s="277"/>
      <c r="AC13" s="277"/>
      <c r="AD13" s="277"/>
      <c r="AE13" s="21"/>
      <c r="AF13" s="13"/>
    </row>
    <row r="14" spans="1:32" ht="13.8" thickBot="1" x14ac:dyDescent="0.3">
      <c r="A14" s="1"/>
      <c r="B14" s="291"/>
      <c r="C14" s="292"/>
      <c r="D14" s="292"/>
      <c r="E14" s="290"/>
      <c r="F14" s="143">
        <v>1</v>
      </c>
      <c r="G14" s="144">
        <v>2</v>
      </c>
      <c r="H14" s="144">
        <v>3</v>
      </c>
      <c r="I14" s="144">
        <v>4</v>
      </c>
      <c r="J14" s="145">
        <v>5</v>
      </c>
      <c r="K14" s="146" t="s">
        <v>23</v>
      </c>
      <c r="L14" s="146" t="s">
        <v>24</v>
      </c>
      <c r="M14" s="146" t="s">
        <v>25</v>
      </c>
      <c r="N14" s="143">
        <v>1</v>
      </c>
      <c r="O14" s="144">
        <v>2</v>
      </c>
      <c r="P14" s="145">
        <v>3</v>
      </c>
      <c r="Q14" s="146" t="s">
        <v>23</v>
      </c>
      <c r="R14" s="146" t="s">
        <v>24</v>
      </c>
      <c r="S14" s="146" t="s">
        <v>25</v>
      </c>
      <c r="T14" s="143" t="s">
        <v>26</v>
      </c>
      <c r="U14" s="144" t="s">
        <v>27</v>
      </c>
      <c r="V14" s="145" t="s">
        <v>28</v>
      </c>
      <c r="W14" s="147" t="s">
        <v>29</v>
      </c>
      <c r="X14" s="148" t="s">
        <v>30</v>
      </c>
      <c r="Y14" s="149" t="s">
        <v>31</v>
      </c>
      <c r="Z14" s="146" t="s">
        <v>24</v>
      </c>
      <c r="AA14" s="146" t="s">
        <v>25</v>
      </c>
      <c r="AB14" s="277"/>
      <c r="AC14" s="277"/>
      <c r="AD14" s="277"/>
      <c r="AE14" s="21"/>
      <c r="AF14" s="13"/>
    </row>
    <row r="15" spans="1:32" ht="14.4" thickBot="1" x14ac:dyDescent="0.3">
      <c r="A15" s="1"/>
      <c r="B15" s="300" t="s">
        <v>32</v>
      </c>
      <c r="C15" s="301"/>
      <c r="D15" s="301"/>
      <c r="E15" s="302"/>
      <c r="F15" s="114"/>
      <c r="G15" s="115"/>
      <c r="H15" s="115"/>
      <c r="I15" s="115"/>
      <c r="J15" s="116"/>
      <c r="K15" s="106" t="str">
        <f>IF(COUNT($F15:$J15)=0,"",SUM($F15:$J15))</f>
        <v/>
      </c>
      <c r="L15" s="150">
        <v>100</v>
      </c>
      <c r="M15" s="151">
        <v>0.2</v>
      </c>
      <c r="N15" s="114"/>
      <c r="O15" s="115"/>
      <c r="P15" s="116"/>
      <c r="Q15" s="106" t="str">
        <f>IF(COUNT($N15:$P15)=0,"",SUM($N15:$P15))</f>
        <v/>
      </c>
      <c r="R15" s="152">
        <v>100</v>
      </c>
      <c r="S15" s="153">
        <v>0.6</v>
      </c>
      <c r="T15" s="114"/>
      <c r="U15" s="115"/>
      <c r="V15" s="116"/>
      <c r="W15" s="166">
        <v>30</v>
      </c>
      <c r="X15" s="167">
        <v>30</v>
      </c>
      <c r="Y15" s="168">
        <v>40</v>
      </c>
      <c r="Z15" s="152">
        <v>100</v>
      </c>
      <c r="AA15" s="153">
        <v>0.2</v>
      </c>
      <c r="AB15" s="278"/>
      <c r="AC15" s="278"/>
      <c r="AD15" s="278"/>
      <c r="AE15" s="21"/>
      <c r="AF15" s="13"/>
    </row>
    <row r="16" spans="1:32" ht="14.4" thickBot="1" x14ac:dyDescent="0.3">
      <c r="A16" s="1"/>
      <c r="B16" s="266" t="s">
        <v>3</v>
      </c>
      <c r="C16" s="267"/>
      <c r="D16" s="267"/>
      <c r="E16" s="267"/>
      <c r="F16" s="267"/>
      <c r="G16" s="267"/>
      <c r="H16" s="267"/>
      <c r="I16" s="267"/>
      <c r="J16" s="267"/>
      <c r="K16" s="267"/>
      <c r="L16" s="267"/>
      <c r="M16" s="267"/>
      <c r="N16" s="267"/>
      <c r="O16" s="267"/>
      <c r="P16" s="267"/>
      <c r="Q16" s="267"/>
      <c r="R16" s="267"/>
      <c r="S16" s="267"/>
      <c r="T16" s="267"/>
      <c r="U16" s="267"/>
      <c r="V16" s="267"/>
      <c r="W16" s="267"/>
      <c r="X16" s="267"/>
      <c r="Y16" s="267"/>
      <c r="Z16" s="267"/>
      <c r="AA16" s="267"/>
      <c r="AB16" s="267"/>
      <c r="AC16" s="267"/>
      <c r="AD16" s="268"/>
      <c r="AE16" s="21"/>
      <c r="AF16" s="13"/>
    </row>
    <row r="17" spans="1:32" ht="14.4" thickBot="1" x14ac:dyDescent="0.3">
      <c r="A17" s="1"/>
      <c r="B17" s="269" t="s">
        <v>9</v>
      </c>
      <c r="C17" s="270"/>
      <c r="D17" s="270"/>
      <c r="E17" s="270"/>
      <c r="F17" s="270"/>
      <c r="G17" s="270"/>
      <c r="H17" s="270"/>
      <c r="I17" s="270"/>
      <c r="J17" s="270"/>
      <c r="K17" s="270"/>
      <c r="L17" s="270"/>
      <c r="M17" s="270"/>
      <c r="N17" s="270"/>
      <c r="O17" s="270"/>
      <c r="P17" s="270"/>
      <c r="Q17" s="270"/>
      <c r="R17" s="270"/>
      <c r="S17" s="270"/>
      <c r="T17" s="271"/>
      <c r="U17" s="271"/>
      <c r="V17" s="271"/>
      <c r="W17" s="270"/>
      <c r="X17" s="270"/>
      <c r="Y17" s="270"/>
      <c r="Z17" s="270"/>
      <c r="AA17" s="270"/>
      <c r="AB17" s="270"/>
      <c r="AC17" s="270"/>
      <c r="AD17" s="272"/>
      <c r="AE17" s="1"/>
      <c r="AF17" s="13"/>
    </row>
    <row r="18" spans="1:32" ht="15" customHeight="1" x14ac:dyDescent="0.25">
      <c r="A18" s="1"/>
      <c r="B18" s="117">
        <v>1</v>
      </c>
      <c r="C18" s="273" t="str">
        <f>IF('INPUT DATA'!K11="","",'INPUT DATA'!K11)</f>
        <v/>
      </c>
      <c r="D18" s="274"/>
      <c r="E18" s="275"/>
      <c r="F18" s="118"/>
      <c r="G18" s="119"/>
      <c r="H18" s="120"/>
      <c r="I18" s="120"/>
      <c r="J18" s="121"/>
      <c r="K18" s="100" t="str">
        <f t="shared" ref="K18:K67" si="0">IF(COUNT($F18:$J18)=0,"",SUM($F18:$J18))</f>
        <v/>
      </c>
      <c r="L18" s="101" t="str">
        <f t="shared" ref="L18:L67" si="1">IF(ISERROR(IF($K18="","",ROUND(($K18/$K$15)*$L$15,2))),"",IF($K18="","",ROUND(($K18/$K$15)*$L$15,2)))</f>
        <v/>
      </c>
      <c r="M18" s="102" t="str">
        <f t="shared" ref="M18:M67" si="2">IF($L18="","",ROUND($L18*$M$15,2))</f>
        <v/>
      </c>
      <c r="N18" s="122"/>
      <c r="O18" s="120"/>
      <c r="P18" s="121"/>
      <c r="Q18" s="100" t="str">
        <f t="shared" ref="Q18:Q67" si="3">IF(COUNT($N18:$P18)=0,"",SUM($N18:$P18))</f>
        <v/>
      </c>
      <c r="R18" s="101" t="str">
        <f t="shared" ref="R18:R67" si="4">IF(ISERROR(IF($Q18="","",ROUND(($Q18/$Q$15)*$R$15,2))),"",IF($Q18="","",ROUND(($Q18/$Q$15)*$R$15,2)))</f>
        <v/>
      </c>
      <c r="S18" s="200" t="str">
        <f t="shared" ref="S18:S67" si="5">IF($R18="","",ROUND($R18*$S$15,2))</f>
        <v/>
      </c>
      <c r="T18" s="201"/>
      <c r="U18" s="202"/>
      <c r="V18" s="203"/>
      <c r="W18" s="198" t="str">
        <f t="shared" ref="W18:W67" si="6">IFERROR(IF(T18="","",ROUND(T18/$T$15*$W$15,2)),"")</f>
        <v/>
      </c>
      <c r="X18" s="104" t="str">
        <f t="shared" ref="X18:X67" si="7">IFERROR(IF(U18="","",ROUND(U18/$U$15*$X$15,2)),"")</f>
        <v/>
      </c>
      <c r="Y18" s="107" t="str">
        <f t="shared" ref="Y18:Y67" si="8">IFERROR(IF(V18="","",ROUND(V18/$V$15*$Y$15,2)),"")</f>
        <v/>
      </c>
      <c r="Z18" s="100" t="str">
        <f t="shared" ref="Z18:Z67" si="9">IF(COUNT($W18:$Y18)=0,"",SUM($W18:$Y18))</f>
        <v/>
      </c>
      <c r="AA18" s="102" t="str">
        <f t="shared" ref="AA18:AA67" si="10">IFERROR(IF(Z18="","",ROUND(Z18*$AA$15,2)),"")</f>
        <v/>
      </c>
      <c r="AB18" s="108" t="str">
        <f>IF(C18="","",IFERROR(ROUND(M18+S18+AA18,2),""))</f>
        <v/>
      </c>
      <c r="AC18" s="109" t="str">
        <f>IF(C18="","",IFERROR(_xlfn.XLOOKUP(AB18,HELPER!$C$8:$C$48,HELPER!$D$8:$D$48,,1),""))</f>
        <v/>
      </c>
      <c r="AD18" s="110" t="str">
        <f>IF(C18="","",IFERROR(_xlfn.XLOOKUP(AC18,HELPER!$F$8:$F$48,HELPER!$G$8:$G$48,,1),""))</f>
        <v/>
      </c>
      <c r="AE18" s="1"/>
      <c r="AF18" s="13"/>
    </row>
    <row r="19" spans="1:32" ht="15" customHeight="1" x14ac:dyDescent="0.25">
      <c r="A19" s="1"/>
      <c r="B19" s="123">
        <v>2</v>
      </c>
      <c r="C19" s="273" t="str">
        <f>IF('INPUT DATA'!K12="","",'INPUT DATA'!K12)</f>
        <v/>
      </c>
      <c r="D19" s="274"/>
      <c r="E19" s="275"/>
      <c r="F19" s="118"/>
      <c r="G19" s="125"/>
      <c r="H19" s="125"/>
      <c r="I19" s="125"/>
      <c r="J19" s="126"/>
      <c r="K19" s="103" t="str">
        <f t="shared" si="0"/>
        <v/>
      </c>
      <c r="L19" s="104" t="str">
        <f t="shared" si="1"/>
        <v/>
      </c>
      <c r="M19" s="105" t="str">
        <f t="shared" si="2"/>
        <v/>
      </c>
      <c r="N19" s="124"/>
      <c r="O19" s="125"/>
      <c r="P19" s="126"/>
      <c r="Q19" s="103" t="str">
        <f t="shared" si="3"/>
        <v/>
      </c>
      <c r="R19" s="104" t="str">
        <f t="shared" si="4"/>
        <v/>
      </c>
      <c r="S19" s="107" t="str">
        <f t="shared" si="5"/>
        <v/>
      </c>
      <c r="T19" s="204"/>
      <c r="U19" s="126"/>
      <c r="V19" s="205"/>
      <c r="W19" s="198" t="str">
        <f t="shared" si="6"/>
        <v/>
      </c>
      <c r="X19" s="104" t="str">
        <f t="shared" si="7"/>
        <v/>
      </c>
      <c r="Y19" s="107" t="str">
        <f t="shared" si="8"/>
        <v/>
      </c>
      <c r="Z19" s="103" t="str">
        <f t="shared" si="9"/>
        <v/>
      </c>
      <c r="AA19" s="105" t="str">
        <f t="shared" si="10"/>
        <v/>
      </c>
      <c r="AB19" s="108" t="str">
        <f t="shared" ref="AB19:AB67" si="11">IF(C19="","",IFERROR(ROUND(M19+S19+AA19,2),""))</f>
        <v/>
      </c>
      <c r="AC19" s="109" t="str">
        <f>IF(C19="","",IFERROR(_xlfn.XLOOKUP(AB19,HELPER!$C$8:$C$48,HELPER!$D$8:$D$48,,1),""))</f>
        <v/>
      </c>
      <c r="AD19" s="110" t="str">
        <f>IF(C19="","",IFERROR(_xlfn.XLOOKUP(AC19,HELPER!$F$8:$F$48,HELPER!$G$8:$G$48,,1),""))</f>
        <v/>
      </c>
      <c r="AE19" s="1"/>
      <c r="AF19" s="13"/>
    </row>
    <row r="20" spans="1:32" ht="15" customHeight="1" x14ac:dyDescent="0.25">
      <c r="A20" s="1"/>
      <c r="B20" s="123">
        <v>3</v>
      </c>
      <c r="C20" s="273" t="str">
        <f>IF('INPUT DATA'!K13="","",'INPUT DATA'!K13)</f>
        <v/>
      </c>
      <c r="D20" s="274"/>
      <c r="E20" s="275"/>
      <c r="F20" s="118"/>
      <c r="G20" s="125"/>
      <c r="H20" s="125"/>
      <c r="I20" s="125"/>
      <c r="J20" s="126"/>
      <c r="K20" s="103" t="str">
        <f t="shared" si="0"/>
        <v/>
      </c>
      <c r="L20" s="104" t="str">
        <f t="shared" si="1"/>
        <v/>
      </c>
      <c r="M20" s="105" t="str">
        <f t="shared" si="2"/>
        <v/>
      </c>
      <c r="N20" s="124"/>
      <c r="O20" s="125"/>
      <c r="P20" s="126"/>
      <c r="Q20" s="103" t="str">
        <f t="shared" si="3"/>
        <v/>
      </c>
      <c r="R20" s="104" t="str">
        <f t="shared" si="4"/>
        <v/>
      </c>
      <c r="S20" s="107" t="str">
        <f t="shared" si="5"/>
        <v/>
      </c>
      <c r="T20" s="204"/>
      <c r="U20" s="126"/>
      <c r="V20" s="205"/>
      <c r="W20" s="198" t="str">
        <f t="shared" si="6"/>
        <v/>
      </c>
      <c r="X20" s="104" t="str">
        <f t="shared" si="7"/>
        <v/>
      </c>
      <c r="Y20" s="107" t="str">
        <f t="shared" si="8"/>
        <v/>
      </c>
      <c r="Z20" s="103" t="str">
        <f t="shared" si="9"/>
        <v/>
      </c>
      <c r="AA20" s="105" t="str">
        <f t="shared" si="10"/>
        <v/>
      </c>
      <c r="AB20" s="108" t="str">
        <f t="shared" si="11"/>
        <v/>
      </c>
      <c r="AC20" s="109" t="str">
        <f>IF(C20="","",IFERROR(_xlfn.XLOOKUP(AB20,HELPER!$C$8:$C$48,HELPER!$D$8:$D$48,,1),""))</f>
        <v/>
      </c>
      <c r="AD20" s="110" t="str">
        <f>IF(C20="","",IFERROR(_xlfn.XLOOKUP(AC20,HELPER!$F$8:$F$48,HELPER!$G$8:$G$48,,1),""))</f>
        <v/>
      </c>
      <c r="AE20" s="1"/>
      <c r="AF20" s="13"/>
    </row>
    <row r="21" spans="1:32" ht="15" customHeight="1" x14ac:dyDescent="0.25">
      <c r="A21" s="1"/>
      <c r="B21" s="123">
        <v>4</v>
      </c>
      <c r="C21" s="273" t="str">
        <f>IF('INPUT DATA'!K14="","",'INPUT DATA'!K14)</f>
        <v/>
      </c>
      <c r="D21" s="274"/>
      <c r="E21" s="275"/>
      <c r="F21" s="118"/>
      <c r="G21" s="125"/>
      <c r="H21" s="125"/>
      <c r="I21" s="125"/>
      <c r="J21" s="126"/>
      <c r="K21" s="103" t="str">
        <f t="shared" si="0"/>
        <v/>
      </c>
      <c r="L21" s="104" t="str">
        <f t="shared" si="1"/>
        <v/>
      </c>
      <c r="M21" s="105" t="str">
        <f t="shared" si="2"/>
        <v/>
      </c>
      <c r="N21" s="124"/>
      <c r="O21" s="125"/>
      <c r="P21" s="126"/>
      <c r="Q21" s="103" t="str">
        <f t="shared" si="3"/>
        <v/>
      </c>
      <c r="R21" s="104" t="str">
        <f t="shared" si="4"/>
        <v/>
      </c>
      <c r="S21" s="107" t="str">
        <f t="shared" si="5"/>
        <v/>
      </c>
      <c r="T21" s="204"/>
      <c r="U21" s="126"/>
      <c r="V21" s="205"/>
      <c r="W21" s="198" t="str">
        <f t="shared" si="6"/>
        <v/>
      </c>
      <c r="X21" s="104" t="str">
        <f t="shared" si="7"/>
        <v/>
      </c>
      <c r="Y21" s="107" t="str">
        <f t="shared" si="8"/>
        <v/>
      </c>
      <c r="Z21" s="103" t="str">
        <f t="shared" si="9"/>
        <v/>
      </c>
      <c r="AA21" s="105" t="str">
        <f t="shared" si="10"/>
        <v/>
      </c>
      <c r="AB21" s="108" t="str">
        <f t="shared" si="11"/>
        <v/>
      </c>
      <c r="AC21" s="109" t="str">
        <f>IF(C21="","",IFERROR(_xlfn.XLOOKUP(AB21,HELPER!$C$8:$C$48,HELPER!$D$8:$D$48,,1),""))</f>
        <v/>
      </c>
      <c r="AD21" s="110" t="str">
        <f>IF(C21="","",IFERROR(_xlfn.XLOOKUP(AC21,HELPER!$F$8:$F$48,HELPER!$G$8:$G$48,,1),""))</f>
        <v/>
      </c>
      <c r="AE21" s="1"/>
      <c r="AF21" s="13"/>
    </row>
    <row r="22" spans="1:32" ht="15" customHeight="1" x14ac:dyDescent="0.25">
      <c r="A22" s="1"/>
      <c r="B22" s="123">
        <v>5</v>
      </c>
      <c r="C22" s="254" t="str">
        <f>IF('INPUT DATA'!K15="","",'INPUT DATA'!K15)</f>
        <v/>
      </c>
      <c r="D22" s="255"/>
      <c r="E22" s="256"/>
      <c r="F22" s="118"/>
      <c r="G22" s="125"/>
      <c r="H22" s="125"/>
      <c r="I22" s="125"/>
      <c r="J22" s="126"/>
      <c r="K22" s="103" t="str">
        <f t="shared" si="0"/>
        <v/>
      </c>
      <c r="L22" s="104" t="str">
        <f t="shared" si="1"/>
        <v/>
      </c>
      <c r="M22" s="105" t="str">
        <f t="shared" si="2"/>
        <v/>
      </c>
      <c r="N22" s="124"/>
      <c r="O22" s="125"/>
      <c r="P22" s="126"/>
      <c r="Q22" s="103" t="str">
        <f t="shared" si="3"/>
        <v/>
      </c>
      <c r="R22" s="104" t="str">
        <f t="shared" si="4"/>
        <v/>
      </c>
      <c r="S22" s="107" t="str">
        <f t="shared" si="5"/>
        <v/>
      </c>
      <c r="T22" s="204"/>
      <c r="U22" s="126"/>
      <c r="V22" s="205"/>
      <c r="W22" s="198" t="str">
        <f t="shared" si="6"/>
        <v/>
      </c>
      <c r="X22" s="104" t="str">
        <f t="shared" si="7"/>
        <v/>
      </c>
      <c r="Y22" s="107" t="str">
        <f t="shared" si="8"/>
        <v/>
      </c>
      <c r="Z22" s="103" t="str">
        <f t="shared" si="9"/>
        <v/>
      </c>
      <c r="AA22" s="105" t="str">
        <f t="shared" si="10"/>
        <v/>
      </c>
      <c r="AB22" s="108" t="str">
        <f t="shared" si="11"/>
        <v/>
      </c>
      <c r="AC22" s="109" t="str">
        <f>IF(C22="","",IFERROR(_xlfn.XLOOKUP(AB22,HELPER!$C$8:$C$48,HELPER!$D$8:$D$48,,1),""))</f>
        <v/>
      </c>
      <c r="AD22" s="110" t="str">
        <f>IF(C22="","",IFERROR(_xlfn.XLOOKUP(AC22,HELPER!$F$8:$F$48,HELPER!$G$8:$G$48,,1),""))</f>
        <v/>
      </c>
      <c r="AE22" s="1"/>
      <c r="AF22" s="13"/>
    </row>
    <row r="23" spans="1:32" ht="15" customHeight="1" x14ac:dyDescent="0.25">
      <c r="A23" s="1"/>
      <c r="B23" s="123">
        <v>6</v>
      </c>
      <c r="C23" s="254" t="str">
        <f>IF('INPUT DATA'!K16="","",'INPUT DATA'!K16)</f>
        <v/>
      </c>
      <c r="D23" s="255"/>
      <c r="E23" s="256"/>
      <c r="F23" s="118"/>
      <c r="G23" s="125"/>
      <c r="H23" s="125"/>
      <c r="I23" s="125"/>
      <c r="J23" s="126"/>
      <c r="K23" s="103" t="str">
        <f t="shared" si="0"/>
        <v/>
      </c>
      <c r="L23" s="104" t="str">
        <f t="shared" si="1"/>
        <v/>
      </c>
      <c r="M23" s="105" t="str">
        <f t="shared" si="2"/>
        <v/>
      </c>
      <c r="N23" s="124"/>
      <c r="O23" s="125"/>
      <c r="P23" s="126"/>
      <c r="Q23" s="103" t="str">
        <f t="shared" si="3"/>
        <v/>
      </c>
      <c r="R23" s="104" t="str">
        <f t="shared" si="4"/>
        <v/>
      </c>
      <c r="S23" s="107" t="str">
        <f t="shared" si="5"/>
        <v/>
      </c>
      <c r="T23" s="204"/>
      <c r="U23" s="126"/>
      <c r="V23" s="205"/>
      <c r="W23" s="198" t="str">
        <f t="shared" si="6"/>
        <v/>
      </c>
      <c r="X23" s="104" t="str">
        <f t="shared" si="7"/>
        <v/>
      </c>
      <c r="Y23" s="107" t="str">
        <f t="shared" si="8"/>
        <v/>
      </c>
      <c r="Z23" s="103" t="str">
        <f t="shared" si="9"/>
        <v/>
      </c>
      <c r="AA23" s="105" t="str">
        <f t="shared" si="10"/>
        <v/>
      </c>
      <c r="AB23" s="108" t="str">
        <f t="shared" si="11"/>
        <v/>
      </c>
      <c r="AC23" s="109" t="str">
        <f>IF(C23="","",IFERROR(_xlfn.XLOOKUP(AB23,HELPER!$C$8:$C$48,HELPER!$D$8:$D$48,,1),""))</f>
        <v/>
      </c>
      <c r="AD23" s="110" t="str">
        <f>IF(C23="","",IFERROR(_xlfn.XLOOKUP(AC23,HELPER!$F$8:$F$48,HELPER!$G$8:$G$48,,1),""))</f>
        <v/>
      </c>
      <c r="AE23" s="1"/>
      <c r="AF23" s="13"/>
    </row>
    <row r="24" spans="1:32" ht="15" customHeight="1" x14ac:dyDescent="0.25">
      <c r="A24" s="1"/>
      <c r="B24" s="123">
        <v>7</v>
      </c>
      <c r="C24" s="254" t="str">
        <f>IF('INPUT DATA'!K17="","",'INPUT DATA'!K17)</f>
        <v/>
      </c>
      <c r="D24" s="255"/>
      <c r="E24" s="256"/>
      <c r="F24" s="118"/>
      <c r="G24" s="125"/>
      <c r="H24" s="125"/>
      <c r="I24" s="125"/>
      <c r="J24" s="126"/>
      <c r="K24" s="103" t="str">
        <f t="shared" si="0"/>
        <v/>
      </c>
      <c r="L24" s="104" t="str">
        <f t="shared" si="1"/>
        <v/>
      </c>
      <c r="M24" s="105" t="str">
        <f t="shared" si="2"/>
        <v/>
      </c>
      <c r="N24" s="124"/>
      <c r="O24" s="125"/>
      <c r="P24" s="126"/>
      <c r="Q24" s="103" t="str">
        <f t="shared" si="3"/>
        <v/>
      </c>
      <c r="R24" s="104" t="str">
        <f t="shared" si="4"/>
        <v/>
      </c>
      <c r="S24" s="107" t="str">
        <f t="shared" si="5"/>
        <v/>
      </c>
      <c r="T24" s="204"/>
      <c r="U24" s="126"/>
      <c r="V24" s="205"/>
      <c r="W24" s="198" t="str">
        <f t="shared" si="6"/>
        <v/>
      </c>
      <c r="X24" s="104" t="str">
        <f t="shared" si="7"/>
        <v/>
      </c>
      <c r="Y24" s="107" t="str">
        <f t="shared" si="8"/>
        <v/>
      </c>
      <c r="Z24" s="103" t="str">
        <f t="shared" si="9"/>
        <v/>
      </c>
      <c r="AA24" s="105" t="str">
        <f t="shared" si="10"/>
        <v/>
      </c>
      <c r="AB24" s="108" t="str">
        <f t="shared" si="11"/>
        <v/>
      </c>
      <c r="AC24" s="109" t="str">
        <f>IF(C24="","",IFERROR(_xlfn.XLOOKUP(AB24,HELPER!$C$8:$C$48,HELPER!$D$8:$D$48,,1),""))</f>
        <v/>
      </c>
      <c r="AD24" s="110" t="str">
        <f>IF(C24="","",IFERROR(_xlfn.XLOOKUP(AC24,HELPER!$F$8:$F$48,HELPER!$G$8:$G$48,,1),""))</f>
        <v/>
      </c>
      <c r="AE24" s="1"/>
      <c r="AF24" s="13"/>
    </row>
    <row r="25" spans="1:32" ht="15" customHeight="1" x14ac:dyDescent="0.25">
      <c r="A25" s="1"/>
      <c r="B25" s="123">
        <v>8</v>
      </c>
      <c r="C25" s="254" t="str">
        <f>IF('INPUT DATA'!K18="","",'INPUT DATA'!K18)</f>
        <v/>
      </c>
      <c r="D25" s="255"/>
      <c r="E25" s="256"/>
      <c r="F25" s="118"/>
      <c r="G25" s="125"/>
      <c r="H25" s="125"/>
      <c r="I25" s="125"/>
      <c r="J25" s="126"/>
      <c r="K25" s="103" t="str">
        <f t="shared" si="0"/>
        <v/>
      </c>
      <c r="L25" s="104" t="str">
        <f t="shared" si="1"/>
        <v/>
      </c>
      <c r="M25" s="105" t="str">
        <f t="shared" si="2"/>
        <v/>
      </c>
      <c r="N25" s="124"/>
      <c r="O25" s="125"/>
      <c r="P25" s="126"/>
      <c r="Q25" s="103" t="str">
        <f t="shared" si="3"/>
        <v/>
      </c>
      <c r="R25" s="104" t="str">
        <f t="shared" si="4"/>
        <v/>
      </c>
      <c r="S25" s="107" t="str">
        <f t="shared" si="5"/>
        <v/>
      </c>
      <c r="T25" s="204"/>
      <c r="U25" s="126"/>
      <c r="V25" s="205"/>
      <c r="W25" s="198" t="str">
        <f t="shared" si="6"/>
        <v/>
      </c>
      <c r="X25" s="104" t="str">
        <f t="shared" si="7"/>
        <v/>
      </c>
      <c r="Y25" s="107" t="str">
        <f t="shared" si="8"/>
        <v/>
      </c>
      <c r="Z25" s="103" t="str">
        <f t="shared" si="9"/>
        <v/>
      </c>
      <c r="AA25" s="105" t="str">
        <f t="shared" si="10"/>
        <v/>
      </c>
      <c r="AB25" s="108" t="str">
        <f t="shared" si="11"/>
        <v/>
      </c>
      <c r="AC25" s="109" t="str">
        <f>IF(C25="","",IFERROR(_xlfn.XLOOKUP(AB25,HELPER!$C$8:$C$48,HELPER!$D$8:$D$48,,1),""))</f>
        <v/>
      </c>
      <c r="AD25" s="110" t="str">
        <f>IF(C25="","",IFERROR(_xlfn.XLOOKUP(AC25,HELPER!$F$8:$F$48,HELPER!$G$8:$G$48,,1),""))</f>
        <v/>
      </c>
      <c r="AE25" s="1"/>
      <c r="AF25" s="13"/>
    </row>
    <row r="26" spans="1:32" ht="15" customHeight="1" x14ac:dyDescent="0.25">
      <c r="A26" s="1"/>
      <c r="B26" s="123">
        <v>9</v>
      </c>
      <c r="C26" s="254" t="str">
        <f>IF('INPUT DATA'!K19="","",'INPUT DATA'!K19)</f>
        <v/>
      </c>
      <c r="D26" s="255"/>
      <c r="E26" s="256"/>
      <c r="F26" s="118"/>
      <c r="G26" s="125"/>
      <c r="H26" s="125"/>
      <c r="I26" s="125"/>
      <c r="J26" s="126"/>
      <c r="K26" s="103" t="str">
        <f t="shared" si="0"/>
        <v/>
      </c>
      <c r="L26" s="104" t="str">
        <f t="shared" si="1"/>
        <v/>
      </c>
      <c r="M26" s="105" t="str">
        <f t="shared" si="2"/>
        <v/>
      </c>
      <c r="N26" s="124"/>
      <c r="O26" s="125"/>
      <c r="P26" s="126"/>
      <c r="Q26" s="103" t="str">
        <f t="shared" si="3"/>
        <v/>
      </c>
      <c r="R26" s="104" t="str">
        <f t="shared" si="4"/>
        <v/>
      </c>
      <c r="S26" s="107" t="str">
        <f t="shared" si="5"/>
        <v/>
      </c>
      <c r="T26" s="204"/>
      <c r="U26" s="126"/>
      <c r="V26" s="205"/>
      <c r="W26" s="198" t="str">
        <f t="shared" si="6"/>
        <v/>
      </c>
      <c r="X26" s="104" t="str">
        <f t="shared" si="7"/>
        <v/>
      </c>
      <c r="Y26" s="107" t="str">
        <f t="shared" si="8"/>
        <v/>
      </c>
      <c r="Z26" s="103" t="str">
        <f t="shared" si="9"/>
        <v/>
      </c>
      <c r="AA26" s="105" t="str">
        <f t="shared" si="10"/>
        <v/>
      </c>
      <c r="AB26" s="108" t="str">
        <f t="shared" si="11"/>
        <v/>
      </c>
      <c r="AC26" s="109" t="str">
        <f>IF(C26="","",IFERROR(_xlfn.XLOOKUP(AB26,HELPER!$C$8:$C$48,HELPER!$D$8:$D$48,,1),""))</f>
        <v/>
      </c>
      <c r="AD26" s="110" t="str">
        <f>IF(C26="","",IFERROR(_xlfn.XLOOKUP(AC26,HELPER!$F$8:$F$48,HELPER!$G$8:$G$48,,1),""))</f>
        <v/>
      </c>
      <c r="AE26" s="1"/>
      <c r="AF26" s="13"/>
    </row>
    <row r="27" spans="1:32" ht="15" customHeight="1" x14ac:dyDescent="0.25">
      <c r="A27" s="1"/>
      <c r="B27" s="123">
        <v>10</v>
      </c>
      <c r="C27" s="254" t="str">
        <f>IF('INPUT DATA'!K20="","",'INPUT DATA'!K20)</f>
        <v/>
      </c>
      <c r="D27" s="255"/>
      <c r="E27" s="256"/>
      <c r="F27" s="118"/>
      <c r="G27" s="125"/>
      <c r="H27" s="125"/>
      <c r="I27" s="125"/>
      <c r="J27" s="126"/>
      <c r="K27" s="103" t="str">
        <f t="shared" si="0"/>
        <v/>
      </c>
      <c r="L27" s="104" t="str">
        <f t="shared" si="1"/>
        <v/>
      </c>
      <c r="M27" s="105" t="str">
        <f t="shared" si="2"/>
        <v/>
      </c>
      <c r="N27" s="124"/>
      <c r="O27" s="125"/>
      <c r="P27" s="126"/>
      <c r="Q27" s="103" t="str">
        <f t="shared" si="3"/>
        <v/>
      </c>
      <c r="R27" s="104" t="str">
        <f t="shared" si="4"/>
        <v/>
      </c>
      <c r="S27" s="107" t="str">
        <f t="shared" si="5"/>
        <v/>
      </c>
      <c r="T27" s="204"/>
      <c r="U27" s="126"/>
      <c r="V27" s="205"/>
      <c r="W27" s="198" t="str">
        <f t="shared" si="6"/>
        <v/>
      </c>
      <c r="X27" s="104" t="str">
        <f t="shared" si="7"/>
        <v/>
      </c>
      <c r="Y27" s="107" t="str">
        <f t="shared" si="8"/>
        <v/>
      </c>
      <c r="Z27" s="103" t="str">
        <f t="shared" si="9"/>
        <v/>
      </c>
      <c r="AA27" s="105" t="str">
        <f t="shared" si="10"/>
        <v/>
      </c>
      <c r="AB27" s="108" t="str">
        <f t="shared" si="11"/>
        <v/>
      </c>
      <c r="AC27" s="109" t="str">
        <f>IF(C27="","",IFERROR(_xlfn.XLOOKUP(AB27,HELPER!$C$8:$C$48,HELPER!$D$8:$D$48,,1),""))</f>
        <v/>
      </c>
      <c r="AD27" s="110" t="str">
        <f>IF(C27="","",IFERROR(_xlfn.XLOOKUP(AC27,HELPER!$F$8:$F$48,HELPER!$G$8:$G$48,,1),""))</f>
        <v/>
      </c>
      <c r="AE27" s="1"/>
      <c r="AF27" s="13"/>
    </row>
    <row r="28" spans="1:32" ht="15" customHeight="1" x14ac:dyDescent="0.25">
      <c r="A28" s="1"/>
      <c r="B28" s="123">
        <v>11</v>
      </c>
      <c r="C28" s="254" t="str">
        <f>IF('INPUT DATA'!K21="","",'INPUT DATA'!K21)</f>
        <v/>
      </c>
      <c r="D28" s="255"/>
      <c r="E28" s="256"/>
      <c r="F28" s="118"/>
      <c r="G28" s="125"/>
      <c r="H28" s="125"/>
      <c r="I28" s="125"/>
      <c r="J28" s="126"/>
      <c r="K28" s="103" t="str">
        <f t="shared" si="0"/>
        <v/>
      </c>
      <c r="L28" s="104" t="str">
        <f t="shared" si="1"/>
        <v/>
      </c>
      <c r="M28" s="105" t="str">
        <f t="shared" si="2"/>
        <v/>
      </c>
      <c r="N28" s="124"/>
      <c r="O28" s="125"/>
      <c r="P28" s="126"/>
      <c r="Q28" s="103" t="str">
        <f t="shared" si="3"/>
        <v/>
      </c>
      <c r="R28" s="104" t="str">
        <f t="shared" si="4"/>
        <v/>
      </c>
      <c r="S28" s="107" t="str">
        <f t="shared" si="5"/>
        <v/>
      </c>
      <c r="T28" s="204"/>
      <c r="U28" s="126"/>
      <c r="V28" s="205"/>
      <c r="W28" s="198" t="str">
        <f t="shared" si="6"/>
        <v/>
      </c>
      <c r="X28" s="104" t="str">
        <f t="shared" si="7"/>
        <v/>
      </c>
      <c r="Y28" s="107" t="str">
        <f t="shared" si="8"/>
        <v/>
      </c>
      <c r="Z28" s="103" t="str">
        <f t="shared" si="9"/>
        <v/>
      </c>
      <c r="AA28" s="105" t="str">
        <f t="shared" si="10"/>
        <v/>
      </c>
      <c r="AB28" s="108" t="str">
        <f t="shared" si="11"/>
        <v/>
      </c>
      <c r="AC28" s="109" t="str">
        <f>IF(C28="","",IFERROR(_xlfn.XLOOKUP(AB28,HELPER!$C$8:$C$48,HELPER!$D$8:$D$48,,1),""))</f>
        <v/>
      </c>
      <c r="AD28" s="110" t="str">
        <f>IF(C28="","",IFERROR(_xlfn.XLOOKUP(AC28,HELPER!$F$8:$F$48,HELPER!$G$8:$G$48,,1),""))</f>
        <v/>
      </c>
      <c r="AE28" s="1"/>
      <c r="AF28" s="13"/>
    </row>
    <row r="29" spans="1:32" ht="15" customHeight="1" x14ac:dyDescent="0.25">
      <c r="A29" s="1"/>
      <c r="B29" s="123">
        <v>12</v>
      </c>
      <c r="C29" s="254" t="str">
        <f>IF('INPUT DATA'!K22="","",'INPUT DATA'!K22)</f>
        <v/>
      </c>
      <c r="D29" s="255"/>
      <c r="E29" s="256"/>
      <c r="F29" s="118"/>
      <c r="G29" s="125"/>
      <c r="H29" s="125"/>
      <c r="I29" s="125"/>
      <c r="J29" s="126"/>
      <c r="K29" s="103" t="str">
        <f t="shared" si="0"/>
        <v/>
      </c>
      <c r="L29" s="104" t="str">
        <f t="shared" si="1"/>
        <v/>
      </c>
      <c r="M29" s="105" t="str">
        <f t="shared" si="2"/>
        <v/>
      </c>
      <c r="N29" s="124"/>
      <c r="O29" s="125"/>
      <c r="P29" s="126"/>
      <c r="Q29" s="103" t="str">
        <f t="shared" si="3"/>
        <v/>
      </c>
      <c r="R29" s="104" t="str">
        <f t="shared" si="4"/>
        <v/>
      </c>
      <c r="S29" s="107" t="str">
        <f t="shared" si="5"/>
        <v/>
      </c>
      <c r="T29" s="204"/>
      <c r="U29" s="126"/>
      <c r="V29" s="205"/>
      <c r="W29" s="198" t="str">
        <f t="shared" si="6"/>
        <v/>
      </c>
      <c r="X29" s="104" t="str">
        <f t="shared" si="7"/>
        <v/>
      </c>
      <c r="Y29" s="107" t="str">
        <f t="shared" si="8"/>
        <v/>
      </c>
      <c r="Z29" s="103" t="str">
        <f t="shared" si="9"/>
        <v/>
      </c>
      <c r="AA29" s="105" t="str">
        <f t="shared" si="10"/>
        <v/>
      </c>
      <c r="AB29" s="108" t="str">
        <f t="shared" si="11"/>
        <v/>
      </c>
      <c r="AC29" s="109" t="str">
        <f>IF(C29="","",IFERROR(_xlfn.XLOOKUP(AB29,HELPER!$C$8:$C$48,HELPER!$D$8:$D$48,,1),""))</f>
        <v/>
      </c>
      <c r="AD29" s="110" t="str">
        <f>IF(C29="","",IFERROR(_xlfn.XLOOKUP(AC29,HELPER!$F$8:$F$48,HELPER!$G$8:$G$48,,1),""))</f>
        <v/>
      </c>
      <c r="AE29" s="1"/>
      <c r="AF29" s="13"/>
    </row>
    <row r="30" spans="1:32" ht="15" customHeight="1" x14ac:dyDescent="0.25">
      <c r="A30" s="1"/>
      <c r="B30" s="123">
        <v>13</v>
      </c>
      <c r="C30" s="254" t="str">
        <f>IF('INPUT DATA'!K23="","",'INPUT DATA'!K23)</f>
        <v/>
      </c>
      <c r="D30" s="255"/>
      <c r="E30" s="256"/>
      <c r="F30" s="118"/>
      <c r="G30" s="125"/>
      <c r="H30" s="125"/>
      <c r="I30" s="125"/>
      <c r="J30" s="126"/>
      <c r="K30" s="103" t="str">
        <f t="shared" si="0"/>
        <v/>
      </c>
      <c r="L30" s="104" t="str">
        <f t="shared" si="1"/>
        <v/>
      </c>
      <c r="M30" s="105" t="str">
        <f t="shared" si="2"/>
        <v/>
      </c>
      <c r="N30" s="124"/>
      <c r="O30" s="125"/>
      <c r="P30" s="126"/>
      <c r="Q30" s="103" t="str">
        <f t="shared" si="3"/>
        <v/>
      </c>
      <c r="R30" s="104" t="str">
        <f t="shared" si="4"/>
        <v/>
      </c>
      <c r="S30" s="107" t="str">
        <f t="shared" si="5"/>
        <v/>
      </c>
      <c r="T30" s="204"/>
      <c r="U30" s="126"/>
      <c r="V30" s="205"/>
      <c r="W30" s="198" t="str">
        <f t="shared" si="6"/>
        <v/>
      </c>
      <c r="X30" s="104" t="str">
        <f t="shared" si="7"/>
        <v/>
      </c>
      <c r="Y30" s="107" t="str">
        <f t="shared" si="8"/>
        <v/>
      </c>
      <c r="Z30" s="103" t="str">
        <f t="shared" si="9"/>
        <v/>
      </c>
      <c r="AA30" s="105" t="str">
        <f t="shared" si="10"/>
        <v/>
      </c>
      <c r="AB30" s="108" t="str">
        <f t="shared" si="11"/>
        <v/>
      </c>
      <c r="AC30" s="109" t="str">
        <f>IF(C30="","",IFERROR(_xlfn.XLOOKUP(AB30,HELPER!$C$8:$C$48,HELPER!$D$8:$D$48,,1),""))</f>
        <v/>
      </c>
      <c r="AD30" s="110" t="str">
        <f>IF(C30="","",IFERROR(_xlfn.XLOOKUP(AC30,HELPER!$F$8:$F$48,HELPER!$G$8:$G$48,,1),""))</f>
        <v/>
      </c>
      <c r="AE30" s="1"/>
      <c r="AF30" s="13"/>
    </row>
    <row r="31" spans="1:32" ht="15" customHeight="1" x14ac:dyDescent="0.25">
      <c r="A31" s="1"/>
      <c r="B31" s="123">
        <v>14</v>
      </c>
      <c r="C31" s="254" t="str">
        <f>IF('INPUT DATA'!K24="","",'INPUT DATA'!K24)</f>
        <v/>
      </c>
      <c r="D31" s="255"/>
      <c r="E31" s="256"/>
      <c r="F31" s="118"/>
      <c r="G31" s="125"/>
      <c r="H31" s="125"/>
      <c r="I31" s="125"/>
      <c r="J31" s="126"/>
      <c r="K31" s="103" t="str">
        <f t="shared" si="0"/>
        <v/>
      </c>
      <c r="L31" s="104" t="str">
        <f t="shared" si="1"/>
        <v/>
      </c>
      <c r="M31" s="105" t="str">
        <f t="shared" si="2"/>
        <v/>
      </c>
      <c r="N31" s="124"/>
      <c r="O31" s="125"/>
      <c r="P31" s="126"/>
      <c r="Q31" s="103" t="str">
        <f t="shared" si="3"/>
        <v/>
      </c>
      <c r="R31" s="104" t="str">
        <f t="shared" si="4"/>
        <v/>
      </c>
      <c r="S31" s="107" t="str">
        <f t="shared" si="5"/>
        <v/>
      </c>
      <c r="T31" s="204"/>
      <c r="U31" s="126"/>
      <c r="V31" s="205"/>
      <c r="W31" s="198" t="str">
        <f t="shared" si="6"/>
        <v/>
      </c>
      <c r="X31" s="104" t="str">
        <f t="shared" si="7"/>
        <v/>
      </c>
      <c r="Y31" s="107" t="str">
        <f t="shared" si="8"/>
        <v/>
      </c>
      <c r="Z31" s="103" t="str">
        <f t="shared" si="9"/>
        <v/>
      </c>
      <c r="AA31" s="105" t="str">
        <f t="shared" si="10"/>
        <v/>
      </c>
      <c r="AB31" s="108" t="str">
        <f t="shared" si="11"/>
        <v/>
      </c>
      <c r="AC31" s="109" t="str">
        <f>IF(C31="","",IFERROR(_xlfn.XLOOKUP(AB31,HELPER!$C$8:$C$48,HELPER!$D$8:$D$48,,1),""))</f>
        <v/>
      </c>
      <c r="AD31" s="110" t="str">
        <f>IF(C31="","",IFERROR(_xlfn.XLOOKUP(AC31,HELPER!$F$8:$F$48,HELPER!$G$8:$G$48,,1),""))</f>
        <v/>
      </c>
      <c r="AE31" s="1"/>
      <c r="AF31" s="13"/>
    </row>
    <row r="32" spans="1:32" ht="15" customHeight="1" x14ac:dyDescent="0.25">
      <c r="A32" s="1"/>
      <c r="B32" s="123">
        <v>15</v>
      </c>
      <c r="C32" s="254" t="str">
        <f>IF('INPUT DATA'!K25="","",'INPUT DATA'!K25)</f>
        <v/>
      </c>
      <c r="D32" s="255"/>
      <c r="E32" s="256"/>
      <c r="F32" s="118"/>
      <c r="G32" s="125"/>
      <c r="H32" s="125"/>
      <c r="I32" s="125"/>
      <c r="J32" s="126"/>
      <c r="K32" s="103" t="str">
        <f t="shared" si="0"/>
        <v/>
      </c>
      <c r="L32" s="104" t="str">
        <f t="shared" si="1"/>
        <v/>
      </c>
      <c r="M32" s="105" t="str">
        <f t="shared" si="2"/>
        <v/>
      </c>
      <c r="N32" s="124"/>
      <c r="O32" s="125"/>
      <c r="P32" s="126"/>
      <c r="Q32" s="103" t="str">
        <f t="shared" si="3"/>
        <v/>
      </c>
      <c r="R32" s="104" t="str">
        <f t="shared" si="4"/>
        <v/>
      </c>
      <c r="S32" s="107" t="str">
        <f t="shared" si="5"/>
        <v/>
      </c>
      <c r="T32" s="204"/>
      <c r="U32" s="126"/>
      <c r="V32" s="205"/>
      <c r="W32" s="198" t="str">
        <f t="shared" si="6"/>
        <v/>
      </c>
      <c r="X32" s="104" t="str">
        <f t="shared" si="7"/>
        <v/>
      </c>
      <c r="Y32" s="107" t="str">
        <f t="shared" si="8"/>
        <v/>
      </c>
      <c r="Z32" s="103" t="str">
        <f t="shared" si="9"/>
        <v/>
      </c>
      <c r="AA32" s="105" t="str">
        <f t="shared" si="10"/>
        <v/>
      </c>
      <c r="AB32" s="108" t="str">
        <f t="shared" si="11"/>
        <v/>
      </c>
      <c r="AC32" s="109" t="str">
        <f>IF(C32="","",IFERROR(_xlfn.XLOOKUP(AB32,HELPER!$C$8:$C$48,HELPER!$D$8:$D$48,,1),""))</f>
        <v/>
      </c>
      <c r="AD32" s="110" t="str">
        <f>IF(C32="","",IFERROR(_xlfn.XLOOKUP(AC32,HELPER!$F$8:$F$48,HELPER!$G$8:$G$48,,1),""))</f>
        <v/>
      </c>
      <c r="AE32" s="1"/>
      <c r="AF32" s="13"/>
    </row>
    <row r="33" spans="1:32" ht="15" customHeight="1" x14ac:dyDescent="0.25">
      <c r="A33" s="1"/>
      <c r="B33" s="123">
        <v>16</v>
      </c>
      <c r="C33" s="254" t="str">
        <f>IF('INPUT DATA'!K26="","",'INPUT DATA'!K26)</f>
        <v/>
      </c>
      <c r="D33" s="255"/>
      <c r="E33" s="256"/>
      <c r="F33" s="118"/>
      <c r="G33" s="125"/>
      <c r="H33" s="125"/>
      <c r="I33" s="125"/>
      <c r="J33" s="126"/>
      <c r="K33" s="103" t="str">
        <f t="shared" si="0"/>
        <v/>
      </c>
      <c r="L33" s="104" t="str">
        <f t="shared" si="1"/>
        <v/>
      </c>
      <c r="M33" s="105" t="str">
        <f t="shared" si="2"/>
        <v/>
      </c>
      <c r="N33" s="124"/>
      <c r="O33" s="125"/>
      <c r="P33" s="126"/>
      <c r="Q33" s="103" t="str">
        <f t="shared" si="3"/>
        <v/>
      </c>
      <c r="R33" s="104" t="str">
        <f t="shared" si="4"/>
        <v/>
      </c>
      <c r="S33" s="107" t="str">
        <f t="shared" si="5"/>
        <v/>
      </c>
      <c r="T33" s="204"/>
      <c r="U33" s="126"/>
      <c r="V33" s="205"/>
      <c r="W33" s="198" t="str">
        <f t="shared" si="6"/>
        <v/>
      </c>
      <c r="X33" s="104" t="str">
        <f t="shared" si="7"/>
        <v/>
      </c>
      <c r="Y33" s="107" t="str">
        <f t="shared" si="8"/>
        <v/>
      </c>
      <c r="Z33" s="103" t="str">
        <f t="shared" si="9"/>
        <v/>
      </c>
      <c r="AA33" s="105" t="str">
        <f t="shared" si="10"/>
        <v/>
      </c>
      <c r="AB33" s="108" t="str">
        <f t="shared" si="11"/>
        <v/>
      </c>
      <c r="AC33" s="109" t="str">
        <f>IF(C33="","",IFERROR(_xlfn.XLOOKUP(AB33,HELPER!$C$8:$C$48,HELPER!$D$8:$D$48,,1),""))</f>
        <v/>
      </c>
      <c r="AD33" s="110" t="str">
        <f>IF(C33="","",IFERROR(_xlfn.XLOOKUP(AC33,HELPER!$F$8:$F$48,HELPER!$G$8:$G$48,,1),""))</f>
        <v/>
      </c>
      <c r="AE33" s="1"/>
      <c r="AF33" s="13"/>
    </row>
    <row r="34" spans="1:32" ht="15" customHeight="1" x14ac:dyDescent="0.25">
      <c r="A34" s="1"/>
      <c r="B34" s="123">
        <v>17</v>
      </c>
      <c r="C34" s="254" t="str">
        <f>IF('INPUT DATA'!K27="","",'INPUT DATA'!K27)</f>
        <v/>
      </c>
      <c r="D34" s="255"/>
      <c r="E34" s="256"/>
      <c r="F34" s="118"/>
      <c r="G34" s="125"/>
      <c r="H34" s="125"/>
      <c r="I34" s="125"/>
      <c r="J34" s="126"/>
      <c r="K34" s="103" t="str">
        <f t="shared" si="0"/>
        <v/>
      </c>
      <c r="L34" s="104" t="str">
        <f t="shared" si="1"/>
        <v/>
      </c>
      <c r="M34" s="105" t="str">
        <f t="shared" si="2"/>
        <v/>
      </c>
      <c r="N34" s="124"/>
      <c r="O34" s="125"/>
      <c r="P34" s="126"/>
      <c r="Q34" s="103" t="str">
        <f t="shared" si="3"/>
        <v/>
      </c>
      <c r="R34" s="104" t="str">
        <f t="shared" si="4"/>
        <v/>
      </c>
      <c r="S34" s="107" t="str">
        <f t="shared" si="5"/>
        <v/>
      </c>
      <c r="T34" s="204"/>
      <c r="U34" s="126"/>
      <c r="V34" s="205"/>
      <c r="W34" s="198" t="str">
        <f t="shared" si="6"/>
        <v/>
      </c>
      <c r="X34" s="104" t="str">
        <f t="shared" si="7"/>
        <v/>
      </c>
      <c r="Y34" s="107" t="str">
        <f t="shared" si="8"/>
        <v/>
      </c>
      <c r="Z34" s="103" t="str">
        <f t="shared" si="9"/>
        <v/>
      </c>
      <c r="AA34" s="105" t="str">
        <f t="shared" si="10"/>
        <v/>
      </c>
      <c r="AB34" s="108" t="str">
        <f t="shared" si="11"/>
        <v/>
      </c>
      <c r="AC34" s="109" t="str">
        <f>IF(C34="","",IFERROR(_xlfn.XLOOKUP(AB34,HELPER!$C$8:$C$48,HELPER!$D$8:$D$48,,1),""))</f>
        <v/>
      </c>
      <c r="AD34" s="110" t="str">
        <f>IF(C34="","",IFERROR(_xlfn.XLOOKUP(AC34,HELPER!$F$8:$F$48,HELPER!$G$8:$G$48,,1),""))</f>
        <v/>
      </c>
      <c r="AE34" s="1"/>
      <c r="AF34" s="13"/>
    </row>
    <row r="35" spans="1:32" ht="15" customHeight="1" x14ac:dyDescent="0.25">
      <c r="A35" s="1"/>
      <c r="B35" s="123">
        <v>18</v>
      </c>
      <c r="C35" s="254" t="str">
        <f>IF('INPUT DATA'!K28="","",'INPUT DATA'!K28)</f>
        <v/>
      </c>
      <c r="D35" s="255"/>
      <c r="E35" s="256"/>
      <c r="F35" s="118"/>
      <c r="G35" s="125"/>
      <c r="H35" s="125"/>
      <c r="I35" s="125"/>
      <c r="J35" s="126"/>
      <c r="K35" s="103" t="str">
        <f t="shared" si="0"/>
        <v/>
      </c>
      <c r="L35" s="104" t="str">
        <f t="shared" si="1"/>
        <v/>
      </c>
      <c r="M35" s="105" t="str">
        <f t="shared" si="2"/>
        <v/>
      </c>
      <c r="N35" s="124"/>
      <c r="O35" s="125"/>
      <c r="P35" s="126"/>
      <c r="Q35" s="103" t="str">
        <f t="shared" si="3"/>
        <v/>
      </c>
      <c r="R35" s="104" t="str">
        <f t="shared" si="4"/>
        <v/>
      </c>
      <c r="S35" s="107" t="str">
        <f t="shared" si="5"/>
        <v/>
      </c>
      <c r="T35" s="204"/>
      <c r="U35" s="126"/>
      <c r="V35" s="205"/>
      <c r="W35" s="198" t="str">
        <f t="shared" si="6"/>
        <v/>
      </c>
      <c r="X35" s="104" t="str">
        <f t="shared" si="7"/>
        <v/>
      </c>
      <c r="Y35" s="107" t="str">
        <f t="shared" si="8"/>
        <v/>
      </c>
      <c r="Z35" s="103" t="str">
        <f t="shared" si="9"/>
        <v/>
      </c>
      <c r="AA35" s="105" t="str">
        <f t="shared" si="10"/>
        <v/>
      </c>
      <c r="AB35" s="108" t="str">
        <f t="shared" si="11"/>
        <v/>
      </c>
      <c r="AC35" s="109" t="str">
        <f>IF(C35="","",IFERROR(_xlfn.XLOOKUP(AB35,HELPER!$C$8:$C$48,HELPER!$D$8:$D$48,,1),""))</f>
        <v/>
      </c>
      <c r="AD35" s="110" t="str">
        <f>IF(C35="","",IFERROR(_xlfn.XLOOKUP(AC35,HELPER!$F$8:$F$48,HELPER!$G$8:$G$48,,1),""))</f>
        <v/>
      </c>
      <c r="AE35" s="1"/>
      <c r="AF35" s="13"/>
    </row>
    <row r="36" spans="1:32" ht="15" customHeight="1" x14ac:dyDescent="0.25">
      <c r="A36" s="1"/>
      <c r="B36" s="123">
        <v>19</v>
      </c>
      <c r="C36" s="254" t="str">
        <f>IF('INPUT DATA'!K29="","",'INPUT DATA'!K29)</f>
        <v/>
      </c>
      <c r="D36" s="255"/>
      <c r="E36" s="256"/>
      <c r="F36" s="118"/>
      <c r="G36" s="125"/>
      <c r="H36" s="125"/>
      <c r="I36" s="125"/>
      <c r="J36" s="126"/>
      <c r="K36" s="103" t="str">
        <f t="shared" si="0"/>
        <v/>
      </c>
      <c r="L36" s="104" t="str">
        <f t="shared" si="1"/>
        <v/>
      </c>
      <c r="M36" s="105" t="str">
        <f t="shared" si="2"/>
        <v/>
      </c>
      <c r="N36" s="124"/>
      <c r="O36" s="125"/>
      <c r="P36" s="126"/>
      <c r="Q36" s="103" t="str">
        <f t="shared" si="3"/>
        <v/>
      </c>
      <c r="R36" s="104" t="str">
        <f t="shared" si="4"/>
        <v/>
      </c>
      <c r="S36" s="107" t="str">
        <f t="shared" si="5"/>
        <v/>
      </c>
      <c r="T36" s="204"/>
      <c r="U36" s="126"/>
      <c r="V36" s="205"/>
      <c r="W36" s="198" t="str">
        <f t="shared" si="6"/>
        <v/>
      </c>
      <c r="X36" s="104" t="str">
        <f t="shared" si="7"/>
        <v/>
      </c>
      <c r="Y36" s="107" t="str">
        <f t="shared" si="8"/>
        <v/>
      </c>
      <c r="Z36" s="103" t="str">
        <f t="shared" si="9"/>
        <v/>
      </c>
      <c r="AA36" s="105" t="str">
        <f t="shared" si="10"/>
        <v/>
      </c>
      <c r="AB36" s="108" t="str">
        <f t="shared" si="11"/>
        <v/>
      </c>
      <c r="AC36" s="109" t="str">
        <f>IF(C36="","",IFERROR(_xlfn.XLOOKUP(AB36,HELPER!$C$8:$C$48,HELPER!$D$8:$D$48,,1),""))</f>
        <v/>
      </c>
      <c r="AD36" s="110" t="str">
        <f>IF(C36="","",IFERROR(_xlfn.XLOOKUP(AC36,HELPER!$F$8:$F$48,HELPER!$G$8:$G$48,,1),""))</f>
        <v/>
      </c>
      <c r="AE36" s="1"/>
      <c r="AF36" s="13"/>
    </row>
    <row r="37" spans="1:32" ht="15" customHeight="1" x14ac:dyDescent="0.25">
      <c r="A37" s="1"/>
      <c r="B37" s="127">
        <v>20</v>
      </c>
      <c r="C37" s="254" t="str">
        <f>IF('INPUT DATA'!K30="","",'INPUT DATA'!K30)</f>
        <v/>
      </c>
      <c r="D37" s="255"/>
      <c r="E37" s="256"/>
      <c r="F37" s="118"/>
      <c r="G37" s="125"/>
      <c r="H37" s="125"/>
      <c r="I37" s="125"/>
      <c r="J37" s="126"/>
      <c r="K37" s="103" t="str">
        <f t="shared" si="0"/>
        <v/>
      </c>
      <c r="L37" s="104" t="str">
        <f t="shared" si="1"/>
        <v/>
      </c>
      <c r="M37" s="105" t="str">
        <f t="shared" si="2"/>
        <v/>
      </c>
      <c r="N37" s="124"/>
      <c r="O37" s="125"/>
      <c r="P37" s="126"/>
      <c r="Q37" s="103" t="str">
        <f t="shared" si="3"/>
        <v/>
      </c>
      <c r="R37" s="104" t="str">
        <f t="shared" si="4"/>
        <v/>
      </c>
      <c r="S37" s="107" t="str">
        <f t="shared" si="5"/>
        <v/>
      </c>
      <c r="T37" s="204"/>
      <c r="U37" s="126"/>
      <c r="V37" s="205"/>
      <c r="W37" s="198" t="str">
        <f t="shared" si="6"/>
        <v/>
      </c>
      <c r="X37" s="104" t="str">
        <f t="shared" si="7"/>
        <v/>
      </c>
      <c r="Y37" s="107" t="str">
        <f t="shared" si="8"/>
        <v/>
      </c>
      <c r="Z37" s="103" t="str">
        <f t="shared" si="9"/>
        <v/>
      </c>
      <c r="AA37" s="105" t="str">
        <f t="shared" si="10"/>
        <v/>
      </c>
      <c r="AB37" s="108" t="str">
        <f t="shared" si="11"/>
        <v/>
      </c>
      <c r="AC37" s="109" t="str">
        <f>IF(C37="","",IFERROR(_xlfn.XLOOKUP(AB37,HELPER!$C$8:$C$48,HELPER!$D$8:$D$48,,1),""))</f>
        <v/>
      </c>
      <c r="AD37" s="110" t="str">
        <f>IF(C37="","",IFERROR(_xlfn.XLOOKUP(AC37,HELPER!$F$8:$F$48,HELPER!$G$8:$G$48,,1),""))</f>
        <v/>
      </c>
      <c r="AE37" s="1"/>
      <c r="AF37" s="13"/>
    </row>
    <row r="38" spans="1:32" ht="15" customHeight="1" x14ac:dyDescent="0.25">
      <c r="A38" s="1"/>
      <c r="B38" s="127">
        <v>21</v>
      </c>
      <c r="C38" s="254" t="str">
        <f>IF('INPUT DATA'!K31="","",'INPUT DATA'!K31)</f>
        <v/>
      </c>
      <c r="D38" s="255"/>
      <c r="E38" s="256"/>
      <c r="F38" s="118"/>
      <c r="G38" s="125"/>
      <c r="H38" s="125"/>
      <c r="I38" s="125"/>
      <c r="J38" s="126"/>
      <c r="K38" s="103" t="str">
        <f t="shared" si="0"/>
        <v/>
      </c>
      <c r="L38" s="104" t="str">
        <f t="shared" si="1"/>
        <v/>
      </c>
      <c r="M38" s="105" t="str">
        <f t="shared" si="2"/>
        <v/>
      </c>
      <c r="N38" s="124"/>
      <c r="O38" s="125"/>
      <c r="P38" s="126"/>
      <c r="Q38" s="103" t="str">
        <f t="shared" si="3"/>
        <v/>
      </c>
      <c r="R38" s="104" t="str">
        <f t="shared" si="4"/>
        <v/>
      </c>
      <c r="S38" s="107" t="str">
        <f t="shared" si="5"/>
        <v/>
      </c>
      <c r="T38" s="204"/>
      <c r="U38" s="126"/>
      <c r="V38" s="205"/>
      <c r="W38" s="198" t="str">
        <f t="shared" si="6"/>
        <v/>
      </c>
      <c r="X38" s="104" t="str">
        <f t="shared" si="7"/>
        <v/>
      </c>
      <c r="Y38" s="107" t="str">
        <f t="shared" si="8"/>
        <v/>
      </c>
      <c r="Z38" s="103" t="str">
        <f t="shared" si="9"/>
        <v/>
      </c>
      <c r="AA38" s="105" t="str">
        <f t="shared" si="10"/>
        <v/>
      </c>
      <c r="AB38" s="108" t="str">
        <f t="shared" si="11"/>
        <v/>
      </c>
      <c r="AC38" s="109" t="str">
        <f>IF(C38="","",IFERROR(_xlfn.XLOOKUP(AB38,HELPER!$C$8:$C$48,HELPER!$D$8:$D$48,,1),""))</f>
        <v/>
      </c>
      <c r="AD38" s="110" t="str">
        <f>IF(C38="","",IFERROR(_xlfn.XLOOKUP(AC38,HELPER!$F$8:$F$48,HELPER!$G$8:$G$48,,1),""))</f>
        <v/>
      </c>
      <c r="AE38" s="1"/>
      <c r="AF38" s="13"/>
    </row>
    <row r="39" spans="1:32" ht="15" customHeight="1" x14ac:dyDescent="0.25">
      <c r="A39" s="1"/>
      <c r="B39" s="127">
        <v>22</v>
      </c>
      <c r="C39" s="254" t="str">
        <f>IF('INPUT DATA'!K32="","",'INPUT DATA'!K32)</f>
        <v/>
      </c>
      <c r="D39" s="255"/>
      <c r="E39" s="256"/>
      <c r="F39" s="118"/>
      <c r="G39" s="125"/>
      <c r="H39" s="125"/>
      <c r="I39" s="125"/>
      <c r="J39" s="126"/>
      <c r="K39" s="103" t="str">
        <f t="shared" si="0"/>
        <v/>
      </c>
      <c r="L39" s="104" t="str">
        <f t="shared" si="1"/>
        <v/>
      </c>
      <c r="M39" s="105" t="str">
        <f t="shared" si="2"/>
        <v/>
      </c>
      <c r="N39" s="124"/>
      <c r="O39" s="125"/>
      <c r="P39" s="126"/>
      <c r="Q39" s="103" t="str">
        <f t="shared" si="3"/>
        <v/>
      </c>
      <c r="R39" s="104" t="str">
        <f t="shared" si="4"/>
        <v/>
      </c>
      <c r="S39" s="107" t="str">
        <f t="shared" si="5"/>
        <v/>
      </c>
      <c r="T39" s="204"/>
      <c r="U39" s="126"/>
      <c r="V39" s="205"/>
      <c r="W39" s="198" t="str">
        <f t="shared" si="6"/>
        <v/>
      </c>
      <c r="X39" s="104" t="str">
        <f t="shared" si="7"/>
        <v/>
      </c>
      <c r="Y39" s="107" t="str">
        <f t="shared" si="8"/>
        <v/>
      </c>
      <c r="Z39" s="103" t="str">
        <f t="shared" si="9"/>
        <v/>
      </c>
      <c r="AA39" s="105" t="str">
        <f t="shared" si="10"/>
        <v/>
      </c>
      <c r="AB39" s="108" t="str">
        <f t="shared" si="11"/>
        <v/>
      </c>
      <c r="AC39" s="109" t="str">
        <f>IF(C39="","",IFERROR(_xlfn.XLOOKUP(AB39,HELPER!$C$8:$C$48,HELPER!$D$8:$D$48,,1),""))</f>
        <v/>
      </c>
      <c r="AD39" s="110" t="str">
        <f>IF(C39="","",IFERROR(_xlfn.XLOOKUP(AC39,HELPER!$F$8:$F$48,HELPER!$G$8:$G$48,,1),""))</f>
        <v/>
      </c>
      <c r="AE39" s="1"/>
      <c r="AF39" s="13"/>
    </row>
    <row r="40" spans="1:32" ht="15" customHeight="1" x14ac:dyDescent="0.25">
      <c r="A40" s="1"/>
      <c r="B40" s="127">
        <v>23</v>
      </c>
      <c r="C40" s="254" t="str">
        <f>IF('INPUT DATA'!K33="","",'INPUT DATA'!K33)</f>
        <v/>
      </c>
      <c r="D40" s="255"/>
      <c r="E40" s="256"/>
      <c r="F40" s="118"/>
      <c r="G40" s="125"/>
      <c r="H40" s="125"/>
      <c r="I40" s="125"/>
      <c r="J40" s="126"/>
      <c r="K40" s="103" t="str">
        <f t="shared" si="0"/>
        <v/>
      </c>
      <c r="L40" s="104" t="str">
        <f t="shared" si="1"/>
        <v/>
      </c>
      <c r="M40" s="105" t="str">
        <f t="shared" si="2"/>
        <v/>
      </c>
      <c r="N40" s="124"/>
      <c r="O40" s="125"/>
      <c r="P40" s="126"/>
      <c r="Q40" s="103" t="str">
        <f t="shared" si="3"/>
        <v/>
      </c>
      <c r="R40" s="104" t="str">
        <f t="shared" si="4"/>
        <v/>
      </c>
      <c r="S40" s="107" t="str">
        <f t="shared" si="5"/>
        <v/>
      </c>
      <c r="T40" s="204"/>
      <c r="U40" s="126"/>
      <c r="V40" s="205"/>
      <c r="W40" s="198" t="str">
        <f t="shared" si="6"/>
        <v/>
      </c>
      <c r="X40" s="104" t="str">
        <f t="shared" si="7"/>
        <v/>
      </c>
      <c r="Y40" s="107" t="str">
        <f t="shared" si="8"/>
        <v/>
      </c>
      <c r="Z40" s="103" t="str">
        <f t="shared" si="9"/>
        <v/>
      </c>
      <c r="AA40" s="105" t="str">
        <f t="shared" si="10"/>
        <v/>
      </c>
      <c r="AB40" s="108" t="str">
        <f t="shared" si="11"/>
        <v/>
      </c>
      <c r="AC40" s="109" t="str">
        <f>IF(C40="","",IFERROR(_xlfn.XLOOKUP(AB40,HELPER!$C$8:$C$48,HELPER!$D$8:$D$48,,1),""))</f>
        <v/>
      </c>
      <c r="AD40" s="110" t="str">
        <f>IF(C40="","",IFERROR(_xlfn.XLOOKUP(AC40,HELPER!$F$8:$F$48,HELPER!$G$8:$G$48,,1),""))</f>
        <v/>
      </c>
      <c r="AE40" s="1"/>
      <c r="AF40" s="13"/>
    </row>
    <row r="41" spans="1:32" ht="15" customHeight="1" x14ac:dyDescent="0.25">
      <c r="A41" s="1"/>
      <c r="B41" s="127">
        <v>24</v>
      </c>
      <c r="C41" s="254" t="str">
        <f>IF('INPUT DATA'!K34="","",'INPUT DATA'!K34)</f>
        <v/>
      </c>
      <c r="D41" s="255"/>
      <c r="E41" s="256"/>
      <c r="F41" s="118"/>
      <c r="G41" s="125"/>
      <c r="H41" s="125"/>
      <c r="I41" s="125"/>
      <c r="J41" s="126"/>
      <c r="K41" s="103" t="str">
        <f t="shared" si="0"/>
        <v/>
      </c>
      <c r="L41" s="104" t="str">
        <f t="shared" si="1"/>
        <v/>
      </c>
      <c r="M41" s="105" t="str">
        <f t="shared" si="2"/>
        <v/>
      </c>
      <c r="N41" s="124"/>
      <c r="O41" s="125"/>
      <c r="P41" s="126"/>
      <c r="Q41" s="103" t="str">
        <f t="shared" si="3"/>
        <v/>
      </c>
      <c r="R41" s="104" t="str">
        <f t="shared" si="4"/>
        <v/>
      </c>
      <c r="S41" s="107" t="str">
        <f t="shared" si="5"/>
        <v/>
      </c>
      <c r="T41" s="204"/>
      <c r="U41" s="126"/>
      <c r="V41" s="205"/>
      <c r="W41" s="198" t="str">
        <f t="shared" si="6"/>
        <v/>
      </c>
      <c r="X41" s="104" t="str">
        <f t="shared" si="7"/>
        <v/>
      </c>
      <c r="Y41" s="107" t="str">
        <f t="shared" si="8"/>
        <v/>
      </c>
      <c r="Z41" s="103" t="str">
        <f t="shared" si="9"/>
        <v/>
      </c>
      <c r="AA41" s="105" t="str">
        <f t="shared" si="10"/>
        <v/>
      </c>
      <c r="AB41" s="108" t="str">
        <f t="shared" si="11"/>
        <v/>
      </c>
      <c r="AC41" s="109" t="str">
        <f>IF(C41="","",IFERROR(_xlfn.XLOOKUP(AB41,HELPER!$C$8:$C$48,HELPER!$D$8:$D$48,,1),""))</f>
        <v/>
      </c>
      <c r="AD41" s="110" t="str">
        <f>IF(C41="","",IFERROR(_xlfn.XLOOKUP(AC41,HELPER!$F$8:$F$48,HELPER!$G$8:$G$48,,1),""))</f>
        <v/>
      </c>
      <c r="AE41" s="1"/>
      <c r="AF41" s="13"/>
    </row>
    <row r="42" spans="1:32" ht="15" customHeight="1" x14ac:dyDescent="0.25">
      <c r="A42" s="1"/>
      <c r="B42" s="127">
        <v>25</v>
      </c>
      <c r="C42" s="254" t="str">
        <f>IF('INPUT DATA'!K35="","",'INPUT DATA'!K35)</f>
        <v/>
      </c>
      <c r="D42" s="255"/>
      <c r="E42" s="256"/>
      <c r="F42" s="118"/>
      <c r="G42" s="125"/>
      <c r="H42" s="125"/>
      <c r="I42" s="125"/>
      <c r="J42" s="126"/>
      <c r="K42" s="103" t="str">
        <f t="shared" si="0"/>
        <v/>
      </c>
      <c r="L42" s="104" t="str">
        <f t="shared" si="1"/>
        <v/>
      </c>
      <c r="M42" s="105" t="str">
        <f t="shared" si="2"/>
        <v/>
      </c>
      <c r="N42" s="124"/>
      <c r="O42" s="125"/>
      <c r="P42" s="126"/>
      <c r="Q42" s="103" t="str">
        <f t="shared" si="3"/>
        <v/>
      </c>
      <c r="R42" s="104" t="str">
        <f t="shared" si="4"/>
        <v/>
      </c>
      <c r="S42" s="107" t="str">
        <f t="shared" si="5"/>
        <v/>
      </c>
      <c r="T42" s="204"/>
      <c r="U42" s="126"/>
      <c r="V42" s="205"/>
      <c r="W42" s="198" t="str">
        <f t="shared" si="6"/>
        <v/>
      </c>
      <c r="X42" s="104" t="str">
        <f t="shared" si="7"/>
        <v/>
      </c>
      <c r="Y42" s="107" t="str">
        <f t="shared" si="8"/>
        <v/>
      </c>
      <c r="Z42" s="103" t="str">
        <f t="shared" si="9"/>
        <v/>
      </c>
      <c r="AA42" s="105" t="str">
        <f t="shared" si="10"/>
        <v/>
      </c>
      <c r="AB42" s="108" t="str">
        <f t="shared" si="11"/>
        <v/>
      </c>
      <c r="AC42" s="109" t="str">
        <f>IF(C42="","",IFERROR(_xlfn.XLOOKUP(AB42,HELPER!$C$8:$C$48,HELPER!$D$8:$D$48,,1),""))</f>
        <v/>
      </c>
      <c r="AD42" s="110" t="str">
        <f>IF(C42="","",IFERROR(_xlfn.XLOOKUP(AC42,HELPER!$F$8:$F$48,HELPER!$G$8:$G$48,,1),""))</f>
        <v/>
      </c>
      <c r="AE42" s="1"/>
      <c r="AF42" s="13"/>
    </row>
    <row r="43" spans="1:32" ht="15" customHeight="1" x14ac:dyDescent="0.25">
      <c r="A43" s="1"/>
      <c r="B43" s="127">
        <v>26</v>
      </c>
      <c r="C43" s="254" t="str">
        <f>IF('INPUT DATA'!K36="","",'INPUT DATA'!K36)</f>
        <v/>
      </c>
      <c r="D43" s="255"/>
      <c r="E43" s="256"/>
      <c r="F43" s="118"/>
      <c r="G43" s="125"/>
      <c r="H43" s="125"/>
      <c r="I43" s="125"/>
      <c r="J43" s="126"/>
      <c r="K43" s="103" t="str">
        <f t="shared" si="0"/>
        <v/>
      </c>
      <c r="L43" s="104" t="str">
        <f t="shared" si="1"/>
        <v/>
      </c>
      <c r="M43" s="105" t="str">
        <f t="shared" si="2"/>
        <v/>
      </c>
      <c r="N43" s="124"/>
      <c r="O43" s="125"/>
      <c r="P43" s="126"/>
      <c r="Q43" s="103" t="str">
        <f t="shared" si="3"/>
        <v/>
      </c>
      <c r="R43" s="104" t="str">
        <f t="shared" si="4"/>
        <v/>
      </c>
      <c r="S43" s="107" t="str">
        <f t="shared" si="5"/>
        <v/>
      </c>
      <c r="T43" s="204"/>
      <c r="U43" s="126"/>
      <c r="V43" s="205"/>
      <c r="W43" s="198" t="str">
        <f t="shared" si="6"/>
        <v/>
      </c>
      <c r="X43" s="104" t="str">
        <f t="shared" si="7"/>
        <v/>
      </c>
      <c r="Y43" s="107" t="str">
        <f t="shared" si="8"/>
        <v/>
      </c>
      <c r="Z43" s="103" t="str">
        <f t="shared" si="9"/>
        <v/>
      </c>
      <c r="AA43" s="105" t="str">
        <f t="shared" si="10"/>
        <v/>
      </c>
      <c r="AB43" s="108" t="str">
        <f t="shared" si="11"/>
        <v/>
      </c>
      <c r="AC43" s="109" t="str">
        <f>IF(C43="","",IFERROR(_xlfn.XLOOKUP(AB43,HELPER!$C$8:$C$48,HELPER!$D$8:$D$48,,1),""))</f>
        <v/>
      </c>
      <c r="AD43" s="110" t="str">
        <f>IF(C43="","",IFERROR(_xlfn.XLOOKUP(AC43,HELPER!$F$8:$F$48,HELPER!$G$8:$G$48,,1),""))</f>
        <v/>
      </c>
      <c r="AE43" s="1"/>
      <c r="AF43" s="13"/>
    </row>
    <row r="44" spans="1:32" ht="15" customHeight="1" x14ac:dyDescent="0.25">
      <c r="A44" s="1"/>
      <c r="B44" s="127">
        <v>27</v>
      </c>
      <c r="C44" s="254" t="str">
        <f>IF('INPUT DATA'!K37="","",'INPUT DATA'!K37)</f>
        <v/>
      </c>
      <c r="D44" s="255"/>
      <c r="E44" s="256"/>
      <c r="F44" s="118"/>
      <c r="G44" s="125"/>
      <c r="H44" s="125"/>
      <c r="I44" s="125"/>
      <c r="J44" s="126"/>
      <c r="K44" s="103" t="str">
        <f t="shared" si="0"/>
        <v/>
      </c>
      <c r="L44" s="104" t="str">
        <f t="shared" si="1"/>
        <v/>
      </c>
      <c r="M44" s="105" t="str">
        <f t="shared" si="2"/>
        <v/>
      </c>
      <c r="N44" s="124"/>
      <c r="O44" s="125"/>
      <c r="P44" s="126"/>
      <c r="Q44" s="103" t="str">
        <f t="shared" si="3"/>
        <v/>
      </c>
      <c r="R44" s="104" t="str">
        <f t="shared" si="4"/>
        <v/>
      </c>
      <c r="S44" s="107" t="str">
        <f t="shared" si="5"/>
        <v/>
      </c>
      <c r="T44" s="204"/>
      <c r="U44" s="126"/>
      <c r="V44" s="205"/>
      <c r="W44" s="198" t="str">
        <f t="shared" si="6"/>
        <v/>
      </c>
      <c r="X44" s="104" t="str">
        <f t="shared" si="7"/>
        <v/>
      </c>
      <c r="Y44" s="107" t="str">
        <f t="shared" si="8"/>
        <v/>
      </c>
      <c r="Z44" s="103" t="str">
        <f t="shared" si="9"/>
        <v/>
      </c>
      <c r="AA44" s="105" t="str">
        <f t="shared" si="10"/>
        <v/>
      </c>
      <c r="AB44" s="108" t="str">
        <f t="shared" si="11"/>
        <v/>
      </c>
      <c r="AC44" s="109" t="str">
        <f>IF(C44="","",IFERROR(_xlfn.XLOOKUP(AB44,HELPER!$C$8:$C$48,HELPER!$D$8:$D$48,,1),""))</f>
        <v/>
      </c>
      <c r="AD44" s="110" t="str">
        <f>IF(C44="","",IFERROR(_xlfn.XLOOKUP(AC44,HELPER!$F$8:$F$48,HELPER!$G$8:$G$48,,1),""))</f>
        <v/>
      </c>
      <c r="AE44" s="1"/>
      <c r="AF44" s="13"/>
    </row>
    <row r="45" spans="1:32" ht="15" customHeight="1" x14ac:dyDescent="0.25">
      <c r="A45" s="1"/>
      <c r="B45" s="127">
        <v>28</v>
      </c>
      <c r="C45" s="254" t="str">
        <f>IF('INPUT DATA'!K38="","",'INPUT DATA'!K38)</f>
        <v/>
      </c>
      <c r="D45" s="255"/>
      <c r="E45" s="256"/>
      <c r="F45" s="118"/>
      <c r="G45" s="125"/>
      <c r="H45" s="125"/>
      <c r="I45" s="125"/>
      <c r="J45" s="126"/>
      <c r="K45" s="103" t="str">
        <f t="shared" si="0"/>
        <v/>
      </c>
      <c r="L45" s="104" t="str">
        <f t="shared" si="1"/>
        <v/>
      </c>
      <c r="M45" s="105" t="str">
        <f t="shared" si="2"/>
        <v/>
      </c>
      <c r="N45" s="124"/>
      <c r="O45" s="125"/>
      <c r="P45" s="126"/>
      <c r="Q45" s="103" t="str">
        <f t="shared" si="3"/>
        <v/>
      </c>
      <c r="R45" s="104" t="str">
        <f t="shared" si="4"/>
        <v/>
      </c>
      <c r="S45" s="107" t="str">
        <f t="shared" si="5"/>
        <v/>
      </c>
      <c r="T45" s="204"/>
      <c r="U45" s="126"/>
      <c r="V45" s="205"/>
      <c r="W45" s="198" t="str">
        <f t="shared" si="6"/>
        <v/>
      </c>
      <c r="X45" s="104" t="str">
        <f t="shared" si="7"/>
        <v/>
      </c>
      <c r="Y45" s="107" t="str">
        <f t="shared" si="8"/>
        <v/>
      </c>
      <c r="Z45" s="103" t="str">
        <f t="shared" si="9"/>
        <v/>
      </c>
      <c r="AA45" s="105" t="str">
        <f t="shared" si="10"/>
        <v/>
      </c>
      <c r="AB45" s="108" t="str">
        <f t="shared" si="11"/>
        <v/>
      </c>
      <c r="AC45" s="109" t="str">
        <f>IF(C45="","",IFERROR(_xlfn.XLOOKUP(AB45,HELPER!$C$8:$C$48,HELPER!$D$8:$D$48,,1),""))</f>
        <v/>
      </c>
      <c r="AD45" s="110" t="str">
        <f>IF(C45="","",IFERROR(_xlfn.XLOOKUP(AC45,HELPER!$F$8:$F$48,HELPER!$G$8:$G$48,,1),""))</f>
        <v/>
      </c>
      <c r="AE45" s="1"/>
      <c r="AF45" s="13"/>
    </row>
    <row r="46" spans="1:32" ht="15" customHeight="1" x14ac:dyDescent="0.25">
      <c r="A46" s="1"/>
      <c r="B46" s="127">
        <v>29</v>
      </c>
      <c r="C46" s="254" t="str">
        <f>IF('INPUT DATA'!K39="","",'INPUT DATA'!K39)</f>
        <v/>
      </c>
      <c r="D46" s="255"/>
      <c r="E46" s="256"/>
      <c r="F46" s="118"/>
      <c r="G46" s="125"/>
      <c r="H46" s="125"/>
      <c r="I46" s="125"/>
      <c r="J46" s="126"/>
      <c r="K46" s="103" t="str">
        <f t="shared" si="0"/>
        <v/>
      </c>
      <c r="L46" s="104" t="str">
        <f t="shared" si="1"/>
        <v/>
      </c>
      <c r="M46" s="105" t="str">
        <f t="shared" si="2"/>
        <v/>
      </c>
      <c r="N46" s="124"/>
      <c r="O46" s="125"/>
      <c r="P46" s="126"/>
      <c r="Q46" s="103" t="str">
        <f t="shared" si="3"/>
        <v/>
      </c>
      <c r="R46" s="104" t="str">
        <f t="shared" si="4"/>
        <v/>
      </c>
      <c r="S46" s="107" t="str">
        <f t="shared" si="5"/>
        <v/>
      </c>
      <c r="T46" s="204"/>
      <c r="U46" s="126"/>
      <c r="V46" s="205"/>
      <c r="W46" s="198" t="str">
        <f t="shared" si="6"/>
        <v/>
      </c>
      <c r="X46" s="104" t="str">
        <f t="shared" si="7"/>
        <v/>
      </c>
      <c r="Y46" s="107" t="str">
        <f t="shared" si="8"/>
        <v/>
      </c>
      <c r="Z46" s="103" t="str">
        <f t="shared" si="9"/>
        <v/>
      </c>
      <c r="AA46" s="105" t="str">
        <f t="shared" si="10"/>
        <v/>
      </c>
      <c r="AB46" s="108" t="str">
        <f t="shared" si="11"/>
        <v/>
      </c>
      <c r="AC46" s="109" t="str">
        <f>IF(C46="","",IFERROR(_xlfn.XLOOKUP(AB46,HELPER!$C$8:$C$48,HELPER!$D$8:$D$48,,1),""))</f>
        <v/>
      </c>
      <c r="AD46" s="110" t="str">
        <f>IF(C46="","",IFERROR(_xlfn.XLOOKUP(AC46,HELPER!$F$8:$F$48,HELPER!$G$8:$G$48,,1),""))</f>
        <v/>
      </c>
      <c r="AE46" s="1"/>
      <c r="AF46" s="13"/>
    </row>
    <row r="47" spans="1:32" ht="15" customHeight="1" x14ac:dyDescent="0.25">
      <c r="A47" s="1"/>
      <c r="B47" s="127">
        <v>30</v>
      </c>
      <c r="C47" s="254" t="str">
        <f>IF('INPUT DATA'!K40="","",'INPUT DATA'!K40)</f>
        <v/>
      </c>
      <c r="D47" s="255"/>
      <c r="E47" s="256"/>
      <c r="F47" s="118"/>
      <c r="G47" s="125"/>
      <c r="H47" s="125"/>
      <c r="I47" s="125"/>
      <c r="J47" s="126"/>
      <c r="K47" s="103" t="str">
        <f t="shared" si="0"/>
        <v/>
      </c>
      <c r="L47" s="104" t="str">
        <f t="shared" si="1"/>
        <v/>
      </c>
      <c r="M47" s="105" t="str">
        <f t="shared" si="2"/>
        <v/>
      </c>
      <c r="N47" s="124"/>
      <c r="O47" s="125"/>
      <c r="P47" s="126"/>
      <c r="Q47" s="103" t="str">
        <f t="shared" si="3"/>
        <v/>
      </c>
      <c r="R47" s="104" t="str">
        <f t="shared" si="4"/>
        <v/>
      </c>
      <c r="S47" s="107" t="str">
        <f t="shared" si="5"/>
        <v/>
      </c>
      <c r="T47" s="204"/>
      <c r="U47" s="126"/>
      <c r="V47" s="205"/>
      <c r="W47" s="198" t="str">
        <f t="shared" si="6"/>
        <v/>
      </c>
      <c r="X47" s="104" t="str">
        <f t="shared" si="7"/>
        <v/>
      </c>
      <c r="Y47" s="107" t="str">
        <f t="shared" si="8"/>
        <v/>
      </c>
      <c r="Z47" s="103" t="str">
        <f t="shared" si="9"/>
        <v/>
      </c>
      <c r="AA47" s="105" t="str">
        <f t="shared" si="10"/>
        <v/>
      </c>
      <c r="AB47" s="108" t="str">
        <f t="shared" si="11"/>
        <v/>
      </c>
      <c r="AC47" s="109" t="str">
        <f>IF(C47="","",IFERROR(_xlfn.XLOOKUP(AB47,HELPER!$C$8:$C$48,HELPER!$D$8:$D$48,,1),""))</f>
        <v/>
      </c>
      <c r="AD47" s="110" t="str">
        <f>IF(C47="","",IFERROR(_xlfn.XLOOKUP(AC47,HELPER!$F$8:$F$48,HELPER!$G$8:$G$48,,1),""))</f>
        <v/>
      </c>
      <c r="AE47" s="1"/>
      <c r="AF47" s="13"/>
    </row>
    <row r="48" spans="1:32" ht="15" customHeight="1" x14ac:dyDescent="0.25">
      <c r="A48" s="1"/>
      <c r="B48" s="127">
        <v>31</v>
      </c>
      <c r="C48" s="254" t="str">
        <f>IF('INPUT DATA'!K41="","",'INPUT DATA'!K41)</f>
        <v/>
      </c>
      <c r="D48" s="255"/>
      <c r="E48" s="256"/>
      <c r="F48" s="118"/>
      <c r="G48" s="125"/>
      <c r="H48" s="125"/>
      <c r="I48" s="125"/>
      <c r="J48" s="126"/>
      <c r="K48" s="103" t="str">
        <f t="shared" si="0"/>
        <v/>
      </c>
      <c r="L48" s="104" t="str">
        <f t="shared" si="1"/>
        <v/>
      </c>
      <c r="M48" s="105" t="str">
        <f t="shared" si="2"/>
        <v/>
      </c>
      <c r="N48" s="124"/>
      <c r="O48" s="125"/>
      <c r="P48" s="126"/>
      <c r="Q48" s="103" t="str">
        <f t="shared" si="3"/>
        <v/>
      </c>
      <c r="R48" s="104" t="str">
        <f t="shared" si="4"/>
        <v/>
      </c>
      <c r="S48" s="107" t="str">
        <f t="shared" si="5"/>
        <v/>
      </c>
      <c r="T48" s="204"/>
      <c r="U48" s="126"/>
      <c r="V48" s="205"/>
      <c r="W48" s="198" t="str">
        <f t="shared" si="6"/>
        <v/>
      </c>
      <c r="X48" s="104" t="str">
        <f t="shared" si="7"/>
        <v/>
      </c>
      <c r="Y48" s="107" t="str">
        <f t="shared" si="8"/>
        <v/>
      </c>
      <c r="Z48" s="103" t="str">
        <f t="shared" si="9"/>
        <v/>
      </c>
      <c r="AA48" s="105" t="str">
        <f t="shared" si="10"/>
        <v/>
      </c>
      <c r="AB48" s="108" t="str">
        <f t="shared" si="11"/>
        <v/>
      </c>
      <c r="AC48" s="109" t="str">
        <f>IF(C48="","",IFERROR(_xlfn.XLOOKUP(AB48,HELPER!$C$8:$C$48,HELPER!$D$8:$D$48,,1),""))</f>
        <v/>
      </c>
      <c r="AD48" s="110" t="str">
        <f>IF(C48="","",IFERROR(_xlfn.XLOOKUP(AC48,HELPER!$F$8:$F$48,HELPER!$G$8:$G$48,,1),""))</f>
        <v/>
      </c>
      <c r="AE48" s="1"/>
      <c r="AF48" s="13"/>
    </row>
    <row r="49" spans="1:32" ht="15" customHeight="1" x14ac:dyDescent="0.25">
      <c r="A49" s="1"/>
      <c r="B49" s="127">
        <v>32</v>
      </c>
      <c r="C49" s="254" t="str">
        <f>IF('INPUT DATA'!K42="","",'INPUT DATA'!K42)</f>
        <v/>
      </c>
      <c r="D49" s="255"/>
      <c r="E49" s="256"/>
      <c r="F49" s="118"/>
      <c r="G49" s="125"/>
      <c r="H49" s="125"/>
      <c r="I49" s="125"/>
      <c r="J49" s="126"/>
      <c r="K49" s="103" t="str">
        <f t="shared" si="0"/>
        <v/>
      </c>
      <c r="L49" s="104" t="str">
        <f t="shared" si="1"/>
        <v/>
      </c>
      <c r="M49" s="105" t="str">
        <f t="shared" si="2"/>
        <v/>
      </c>
      <c r="N49" s="124"/>
      <c r="O49" s="125"/>
      <c r="P49" s="126"/>
      <c r="Q49" s="103" t="str">
        <f t="shared" si="3"/>
        <v/>
      </c>
      <c r="R49" s="104" t="str">
        <f t="shared" si="4"/>
        <v/>
      </c>
      <c r="S49" s="107" t="str">
        <f t="shared" si="5"/>
        <v/>
      </c>
      <c r="T49" s="204"/>
      <c r="U49" s="126"/>
      <c r="V49" s="205"/>
      <c r="W49" s="198" t="str">
        <f t="shared" si="6"/>
        <v/>
      </c>
      <c r="X49" s="104" t="str">
        <f t="shared" si="7"/>
        <v/>
      </c>
      <c r="Y49" s="107" t="str">
        <f t="shared" si="8"/>
        <v/>
      </c>
      <c r="Z49" s="103" t="str">
        <f t="shared" si="9"/>
        <v/>
      </c>
      <c r="AA49" s="105" t="str">
        <f t="shared" si="10"/>
        <v/>
      </c>
      <c r="AB49" s="108" t="str">
        <f t="shared" si="11"/>
        <v/>
      </c>
      <c r="AC49" s="109" t="str">
        <f>IF(C49="","",IFERROR(_xlfn.XLOOKUP(AB49,HELPER!$C$8:$C$48,HELPER!$D$8:$D$48,,1),""))</f>
        <v/>
      </c>
      <c r="AD49" s="110" t="str">
        <f>IF(C49="","",IFERROR(_xlfn.XLOOKUP(AC49,HELPER!$F$8:$F$48,HELPER!$G$8:$G$48,,1),""))</f>
        <v/>
      </c>
      <c r="AE49" s="1"/>
      <c r="AF49" s="13"/>
    </row>
    <row r="50" spans="1:32" ht="15" customHeight="1" x14ac:dyDescent="0.25">
      <c r="A50" s="1"/>
      <c r="B50" s="127">
        <v>33</v>
      </c>
      <c r="C50" s="254" t="str">
        <f>IF('INPUT DATA'!K43="","",'INPUT DATA'!K43)</f>
        <v/>
      </c>
      <c r="D50" s="255"/>
      <c r="E50" s="256"/>
      <c r="F50" s="118"/>
      <c r="G50" s="125"/>
      <c r="H50" s="125"/>
      <c r="I50" s="125"/>
      <c r="J50" s="126"/>
      <c r="K50" s="103" t="str">
        <f t="shared" si="0"/>
        <v/>
      </c>
      <c r="L50" s="104" t="str">
        <f t="shared" si="1"/>
        <v/>
      </c>
      <c r="M50" s="105" t="str">
        <f t="shared" si="2"/>
        <v/>
      </c>
      <c r="N50" s="124"/>
      <c r="O50" s="125"/>
      <c r="P50" s="126"/>
      <c r="Q50" s="103" t="str">
        <f t="shared" si="3"/>
        <v/>
      </c>
      <c r="R50" s="104" t="str">
        <f t="shared" si="4"/>
        <v/>
      </c>
      <c r="S50" s="107" t="str">
        <f t="shared" si="5"/>
        <v/>
      </c>
      <c r="T50" s="204"/>
      <c r="U50" s="126"/>
      <c r="V50" s="205"/>
      <c r="W50" s="198" t="str">
        <f t="shared" si="6"/>
        <v/>
      </c>
      <c r="X50" s="104" t="str">
        <f t="shared" si="7"/>
        <v/>
      </c>
      <c r="Y50" s="107" t="str">
        <f t="shared" si="8"/>
        <v/>
      </c>
      <c r="Z50" s="103" t="str">
        <f t="shared" si="9"/>
        <v/>
      </c>
      <c r="AA50" s="105" t="str">
        <f t="shared" si="10"/>
        <v/>
      </c>
      <c r="AB50" s="108" t="str">
        <f t="shared" si="11"/>
        <v/>
      </c>
      <c r="AC50" s="109" t="str">
        <f>IF(C50="","",IFERROR(_xlfn.XLOOKUP(AB50,HELPER!$C$8:$C$48,HELPER!$D$8:$D$48,,1),""))</f>
        <v/>
      </c>
      <c r="AD50" s="110" t="str">
        <f>IF(C50="","",IFERROR(_xlfn.XLOOKUP(AC50,HELPER!$F$8:$F$48,HELPER!$G$8:$G$48,,1),""))</f>
        <v/>
      </c>
      <c r="AE50" s="1"/>
      <c r="AF50" s="13"/>
    </row>
    <row r="51" spans="1:32" ht="15" customHeight="1" x14ac:dyDescent="0.25">
      <c r="A51" s="1"/>
      <c r="B51" s="127">
        <v>34</v>
      </c>
      <c r="C51" s="254" t="str">
        <f>IF('INPUT DATA'!K44="","",'INPUT DATA'!K44)</f>
        <v/>
      </c>
      <c r="D51" s="255"/>
      <c r="E51" s="256"/>
      <c r="F51" s="118"/>
      <c r="G51" s="125"/>
      <c r="H51" s="125"/>
      <c r="I51" s="125"/>
      <c r="J51" s="126"/>
      <c r="K51" s="103" t="str">
        <f t="shared" si="0"/>
        <v/>
      </c>
      <c r="L51" s="104" t="str">
        <f t="shared" si="1"/>
        <v/>
      </c>
      <c r="M51" s="105" t="str">
        <f t="shared" si="2"/>
        <v/>
      </c>
      <c r="N51" s="124"/>
      <c r="O51" s="125"/>
      <c r="P51" s="126"/>
      <c r="Q51" s="103" t="str">
        <f t="shared" si="3"/>
        <v/>
      </c>
      <c r="R51" s="104" t="str">
        <f t="shared" si="4"/>
        <v/>
      </c>
      <c r="S51" s="107" t="str">
        <f t="shared" si="5"/>
        <v/>
      </c>
      <c r="T51" s="204"/>
      <c r="U51" s="126"/>
      <c r="V51" s="205"/>
      <c r="W51" s="198" t="str">
        <f t="shared" si="6"/>
        <v/>
      </c>
      <c r="X51" s="104" t="str">
        <f t="shared" si="7"/>
        <v/>
      </c>
      <c r="Y51" s="107" t="str">
        <f t="shared" si="8"/>
        <v/>
      </c>
      <c r="Z51" s="103" t="str">
        <f t="shared" si="9"/>
        <v/>
      </c>
      <c r="AA51" s="105" t="str">
        <f t="shared" si="10"/>
        <v/>
      </c>
      <c r="AB51" s="108" t="str">
        <f t="shared" si="11"/>
        <v/>
      </c>
      <c r="AC51" s="109" t="str">
        <f>IF(C51="","",IFERROR(_xlfn.XLOOKUP(AB51,HELPER!$C$8:$C$48,HELPER!$D$8:$D$48,,1),""))</f>
        <v/>
      </c>
      <c r="AD51" s="110" t="str">
        <f>IF(C51="","",IFERROR(_xlfn.XLOOKUP(AC51,HELPER!$F$8:$F$48,HELPER!$G$8:$G$48,,1),""))</f>
        <v/>
      </c>
      <c r="AE51" s="1"/>
      <c r="AF51" s="13"/>
    </row>
    <row r="52" spans="1:32" ht="15" customHeight="1" x14ac:dyDescent="0.25">
      <c r="A52" s="1"/>
      <c r="B52" s="127">
        <v>35</v>
      </c>
      <c r="C52" s="254" t="str">
        <f>IF('INPUT DATA'!K45="","",'INPUT DATA'!K45)</f>
        <v/>
      </c>
      <c r="D52" s="255"/>
      <c r="E52" s="256"/>
      <c r="F52" s="118"/>
      <c r="G52" s="125"/>
      <c r="H52" s="125"/>
      <c r="I52" s="125"/>
      <c r="J52" s="126"/>
      <c r="K52" s="103" t="str">
        <f t="shared" si="0"/>
        <v/>
      </c>
      <c r="L52" s="104" t="str">
        <f t="shared" si="1"/>
        <v/>
      </c>
      <c r="M52" s="105" t="str">
        <f t="shared" si="2"/>
        <v/>
      </c>
      <c r="N52" s="124"/>
      <c r="O52" s="125"/>
      <c r="P52" s="126"/>
      <c r="Q52" s="103" t="str">
        <f t="shared" si="3"/>
        <v/>
      </c>
      <c r="R52" s="104" t="str">
        <f t="shared" si="4"/>
        <v/>
      </c>
      <c r="S52" s="107" t="str">
        <f t="shared" si="5"/>
        <v/>
      </c>
      <c r="T52" s="204"/>
      <c r="U52" s="126"/>
      <c r="V52" s="205"/>
      <c r="W52" s="198" t="str">
        <f t="shared" si="6"/>
        <v/>
      </c>
      <c r="X52" s="104" t="str">
        <f t="shared" si="7"/>
        <v/>
      </c>
      <c r="Y52" s="107" t="str">
        <f t="shared" si="8"/>
        <v/>
      </c>
      <c r="Z52" s="103" t="str">
        <f t="shared" si="9"/>
        <v/>
      </c>
      <c r="AA52" s="105" t="str">
        <f t="shared" si="10"/>
        <v/>
      </c>
      <c r="AB52" s="108" t="str">
        <f t="shared" si="11"/>
        <v/>
      </c>
      <c r="AC52" s="109" t="str">
        <f>IF(C52="","",IFERROR(_xlfn.XLOOKUP(AB52,HELPER!$C$8:$C$48,HELPER!$D$8:$D$48,,1),""))</f>
        <v/>
      </c>
      <c r="AD52" s="110" t="str">
        <f>IF(C52="","",IFERROR(_xlfn.XLOOKUP(AC52,HELPER!$F$8:$F$48,HELPER!$G$8:$G$48,,1),""))</f>
        <v/>
      </c>
      <c r="AE52" s="1"/>
      <c r="AF52" s="13"/>
    </row>
    <row r="53" spans="1:32" ht="15" customHeight="1" x14ac:dyDescent="0.25">
      <c r="A53" s="1"/>
      <c r="B53" s="127">
        <v>36</v>
      </c>
      <c r="C53" s="254" t="str">
        <f>IF('INPUT DATA'!K46="","",'INPUT DATA'!K46)</f>
        <v/>
      </c>
      <c r="D53" s="255"/>
      <c r="E53" s="256"/>
      <c r="F53" s="118"/>
      <c r="G53" s="125"/>
      <c r="H53" s="125"/>
      <c r="I53" s="125"/>
      <c r="J53" s="126"/>
      <c r="K53" s="103" t="str">
        <f t="shared" si="0"/>
        <v/>
      </c>
      <c r="L53" s="104" t="str">
        <f t="shared" si="1"/>
        <v/>
      </c>
      <c r="M53" s="105" t="str">
        <f t="shared" si="2"/>
        <v/>
      </c>
      <c r="N53" s="124"/>
      <c r="O53" s="125"/>
      <c r="P53" s="126"/>
      <c r="Q53" s="103" t="str">
        <f t="shared" si="3"/>
        <v/>
      </c>
      <c r="R53" s="104" t="str">
        <f t="shared" si="4"/>
        <v/>
      </c>
      <c r="S53" s="107" t="str">
        <f t="shared" si="5"/>
        <v/>
      </c>
      <c r="T53" s="204"/>
      <c r="U53" s="126"/>
      <c r="V53" s="205"/>
      <c r="W53" s="198" t="str">
        <f t="shared" si="6"/>
        <v/>
      </c>
      <c r="X53" s="104" t="str">
        <f t="shared" si="7"/>
        <v/>
      </c>
      <c r="Y53" s="107" t="str">
        <f t="shared" si="8"/>
        <v/>
      </c>
      <c r="Z53" s="103" t="str">
        <f t="shared" si="9"/>
        <v/>
      </c>
      <c r="AA53" s="105" t="str">
        <f t="shared" si="10"/>
        <v/>
      </c>
      <c r="AB53" s="108" t="str">
        <f t="shared" si="11"/>
        <v/>
      </c>
      <c r="AC53" s="109" t="str">
        <f>IF(C53="","",IFERROR(_xlfn.XLOOKUP(AB53,HELPER!$C$8:$C$48,HELPER!$D$8:$D$48,,1),""))</f>
        <v/>
      </c>
      <c r="AD53" s="110" t="str">
        <f>IF(C53="","",IFERROR(_xlfn.XLOOKUP(AC53,HELPER!$F$8:$F$48,HELPER!$G$8:$G$48,,1),""))</f>
        <v/>
      </c>
      <c r="AE53" s="1"/>
      <c r="AF53" s="13"/>
    </row>
    <row r="54" spans="1:32" ht="15" customHeight="1" x14ac:dyDescent="0.25">
      <c r="A54" s="1"/>
      <c r="B54" s="127">
        <v>37</v>
      </c>
      <c r="C54" s="254" t="str">
        <f>IF('INPUT DATA'!K47="","",'INPUT DATA'!K47)</f>
        <v/>
      </c>
      <c r="D54" s="255"/>
      <c r="E54" s="256"/>
      <c r="F54" s="118"/>
      <c r="G54" s="125"/>
      <c r="H54" s="125"/>
      <c r="I54" s="125"/>
      <c r="J54" s="126"/>
      <c r="K54" s="103" t="str">
        <f t="shared" si="0"/>
        <v/>
      </c>
      <c r="L54" s="104" t="str">
        <f t="shared" si="1"/>
        <v/>
      </c>
      <c r="M54" s="105" t="str">
        <f t="shared" si="2"/>
        <v/>
      </c>
      <c r="N54" s="124"/>
      <c r="O54" s="125"/>
      <c r="P54" s="126"/>
      <c r="Q54" s="103" t="str">
        <f t="shared" si="3"/>
        <v/>
      </c>
      <c r="R54" s="104" t="str">
        <f t="shared" si="4"/>
        <v/>
      </c>
      <c r="S54" s="107" t="str">
        <f t="shared" si="5"/>
        <v/>
      </c>
      <c r="T54" s="204"/>
      <c r="U54" s="126"/>
      <c r="V54" s="205"/>
      <c r="W54" s="198" t="str">
        <f t="shared" si="6"/>
        <v/>
      </c>
      <c r="X54" s="104" t="str">
        <f t="shared" si="7"/>
        <v/>
      </c>
      <c r="Y54" s="107" t="str">
        <f t="shared" si="8"/>
        <v/>
      </c>
      <c r="Z54" s="103" t="str">
        <f t="shared" si="9"/>
        <v/>
      </c>
      <c r="AA54" s="105" t="str">
        <f t="shared" si="10"/>
        <v/>
      </c>
      <c r="AB54" s="108" t="str">
        <f t="shared" si="11"/>
        <v/>
      </c>
      <c r="AC54" s="109" t="str">
        <f>IF(C54="","",IFERROR(_xlfn.XLOOKUP(AB54,HELPER!$C$8:$C$48,HELPER!$D$8:$D$48,,1),""))</f>
        <v/>
      </c>
      <c r="AD54" s="110" t="str">
        <f>IF(C54="","",IFERROR(_xlfn.XLOOKUP(AC54,HELPER!$F$8:$F$48,HELPER!$G$8:$G$48,,1),""))</f>
        <v/>
      </c>
      <c r="AE54" s="1"/>
      <c r="AF54" s="13"/>
    </row>
    <row r="55" spans="1:32" ht="15" customHeight="1" x14ac:dyDescent="0.25">
      <c r="A55" s="1"/>
      <c r="B55" s="127">
        <v>38</v>
      </c>
      <c r="C55" s="254" t="str">
        <f>IF('INPUT DATA'!K48="","",'INPUT DATA'!K48)</f>
        <v/>
      </c>
      <c r="D55" s="255"/>
      <c r="E55" s="256"/>
      <c r="F55" s="118"/>
      <c r="G55" s="125"/>
      <c r="H55" s="125"/>
      <c r="I55" s="125"/>
      <c r="J55" s="126"/>
      <c r="K55" s="103" t="str">
        <f t="shared" si="0"/>
        <v/>
      </c>
      <c r="L55" s="104" t="str">
        <f t="shared" si="1"/>
        <v/>
      </c>
      <c r="M55" s="105" t="str">
        <f t="shared" si="2"/>
        <v/>
      </c>
      <c r="N55" s="124"/>
      <c r="O55" s="125"/>
      <c r="P55" s="126"/>
      <c r="Q55" s="103" t="str">
        <f t="shared" si="3"/>
        <v/>
      </c>
      <c r="R55" s="104" t="str">
        <f t="shared" si="4"/>
        <v/>
      </c>
      <c r="S55" s="107" t="str">
        <f t="shared" si="5"/>
        <v/>
      </c>
      <c r="T55" s="204"/>
      <c r="U55" s="126"/>
      <c r="V55" s="205"/>
      <c r="W55" s="198" t="str">
        <f t="shared" si="6"/>
        <v/>
      </c>
      <c r="X55" s="104" t="str">
        <f t="shared" si="7"/>
        <v/>
      </c>
      <c r="Y55" s="107" t="str">
        <f t="shared" si="8"/>
        <v/>
      </c>
      <c r="Z55" s="103" t="str">
        <f t="shared" si="9"/>
        <v/>
      </c>
      <c r="AA55" s="105" t="str">
        <f t="shared" si="10"/>
        <v/>
      </c>
      <c r="AB55" s="108" t="str">
        <f t="shared" si="11"/>
        <v/>
      </c>
      <c r="AC55" s="109" t="str">
        <f>IF(C55="","",IFERROR(_xlfn.XLOOKUP(AB55,HELPER!$C$8:$C$48,HELPER!$D$8:$D$48,,1),""))</f>
        <v/>
      </c>
      <c r="AD55" s="110" t="str">
        <f>IF(C55="","",IFERROR(_xlfn.XLOOKUP(AC55,HELPER!$F$8:$F$48,HELPER!$G$8:$G$48,,1),""))</f>
        <v/>
      </c>
      <c r="AE55" s="1"/>
      <c r="AF55" s="13"/>
    </row>
    <row r="56" spans="1:32" ht="15" customHeight="1" x14ac:dyDescent="0.25">
      <c r="A56" s="1"/>
      <c r="B56" s="127">
        <v>39</v>
      </c>
      <c r="C56" s="254" t="str">
        <f>IF('INPUT DATA'!K49="","",'INPUT DATA'!K49)</f>
        <v/>
      </c>
      <c r="D56" s="255"/>
      <c r="E56" s="256"/>
      <c r="F56" s="118"/>
      <c r="G56" s="125"/>
      <c r="H56" s="125"/>
      <c r="I56" s="125"/>
      <c r="J56" s="126"/>
      <c r="K56" s="103" t="str">
        <f t="shared" si="0"/>
        <v/>
      </c>
      <c r="L56" s="104" t="str">
        <f t="shared" si="1"/>
        <v/>
      </c>
      <c r="M56" s="105" t="str">
        <f t="shared" si="2"/>
        <v/>
      </c>
      <c r="N56" s="124"/>
      <c r="O56" s="125"/>
      <c r="P56" s="126"/>
      <c r="Q56" s="103" t="str">
        <f t="shared" si="3"/>
        <v/>
      </c>
      <c r="R56" s="104" t="str">
        <f t="shared" si="4"/>
        <v/>
      </c>
      <c r="S56" s="107" t="str">
        <f t="shared" si="5"/>
        <v/>
      </c>
      <c r="T56" s="204"/>
      <c r="U56" s="126"/>
      <c r="V56" s="205"/>
      <c r="W56" s="198" t="str">
        <f t="shared" si="6"/>
        <v/>
      </c>
      <c r="X56" s="104" t="str">
        <f t="shared" si="7"/>
        <v/>
      </c>
      <c r="Y56" s="107" t="str">
        <f t="shared" si="8"/>
        <v/>
      </c>
      <c r="Z56" s="103" t="str">
        <f t="shared" si="9"/>
        <v/>
      </c>
      <c r="AA56" s="105" t="str">
        <f t="shared" si="10"/>
        <v/>
      </c>
      <c r="AB56" s="108" t="str">
        <f t="shared" si="11"/>
        <v/>
      </c>
      <c r="AC56" s="109" t="str">
        <f>IF(C56="","",IFERROR(_xlfn.XLOOKUP(AB56,HELPER!$C$8:$C$48,HELPER!$D$8:$D$48,,1),""))</f>
        <v/>
      </c>
      <c r="AD56" s="110" t="str">
        <f>IF(C56="","",IFERROR(_xlfn.XLOOKUP(AC56,HELPER!$F$8:$F$48,HELPER!$G$8:$G$48,,1),""))</f>
        <v/>
      </c>
      <c r="AE56" s="1"/>
      <c r="AF56" s="13"/>
    </row>
    <row r="57" spans="1:32" ht="15" customHeight="1" x14ac:dyDescent="0.25">
      <c r="A57" s="1"/>
      <c r="B57" s="127">
        <v>40</v>
      </c>
      <c r="C57" s="254" t="str">
        <f>IF('INPUT DATA'!K50="","",'INPUT DATA'!K50)</f>
        <v/>
      </c>
      <c r="D57" s="255"/>
      <c r="E57" s="256"/>
      <c r="F57" s="118"/>
      <c r="G57" s="125"/>
      <c r="H57" s="125"/>
      <c r="I57" s="125"/>
      <c r="J57" s="126"/>
      <c r="K57" s="103" t="str">
        <f t="shared" si="0"/>
        <v/>
      </c>
      <c r="L57" s="104" t="str">
        <f t="shared" si="1"/>
        <v/>
      </c>
      <c r="M57" s="105" t="str">
        <f t="shared" si="2"/>
        <v/>
      </c>
      <c r="N57" s="124"/>
      <c r="O57" s="125"/>
      <c r="P57" s="126"/>
      <c r="Q57" s="103" t="str">
        <f t="shared" si="3"/>
        <v/>
      </c>
      <c r="R57" s="104" t="str">
        <f t="shared" si="4"/>
        <v/>
      </c>
      <c r="S57" s="107" t="str">
        <f t="shared" si="5"/>
        <v/>
      </c>
      <c r="T57" s="204"/>
      <c r="U57" s="126"/>
      <c r="V57" s="205"/>
      <c r="W57" s="198" t="str">
        <f t="shared" si="6"/>
        <v/>
      </c>
      <c r="X57" s="104" t="str">
        <f t="shared" si="7"/>
        <v/>
      </c>
      <c r="Y57" s="107" t="str">
        <f t="shared" si="8"/>
        <v/>
      </c>
      <c r="Z57" s="103" t="str">
        <f t="shared" si="9"/>
        <v/>
      </c>
      <c r="AA57" s="105" t="str">
        <f t="shared" si="10"/>
        <v/>
      </c>
      <c r="AB57" s="108" t="str">
        <f t="shared" si="11"/>
        <v/>
      </c>
      <c r="AC57" s="109" t="str">
        <f>IF(C57="","",IFERROR(_xlfn.XLOOKUP(AB57,HELPER!$C$8:$C$48,HELPER!$D$8:$D$48,,1),""))</f>
        <v/>
      </c>
      <c r="AD57" s="110" t="str">
        <f>IF(C57="","",IFERROR(_xlfn.XLOOKUP(AC57,HELPER!$F$8:$F$48,HELPER!$G$8:$G$48,,1),""))</f>
        <v/>
      </c>
      <c r="AE57" s="1"/>
      <c r="AF57" s="13"/>
    </row>
    <row r="58" spans="1:32" ht="15" customHeight="1" x14ac:dyDescent="0.25">
      <c r="A58" s="1"/>
      <c r="B58" s="127">
        <v>41</v>
      </c>
      <c r="C58" s="254" t="str">
        <f>IF('INPUT DATA'!K51="","",'INPUT DATA'!K51)</f>
        <v/>
      </c>
      <c r="D58" s="255"/>
      <c r="E58" s="256"/>
      <c r="F58" s="118"/>
      <c r="G58" s="125"/>
      <c r="H58" s="125"/>
      <c r="I58" s="125"/>
      <c r="J58" s="126"/>
      <c r="K58" s="103" t="str">
        <f t="shared" si="0"/>
        <v/>
      </c>
      <c r="L58" s="104" t="str">
        <f t="shared" si="1"/>
        <v/>
      </c>
      <c r="M58" s="105" t="str">
        <f t="shared" si="2"/>
        <v/>
      </c>
      <c r="N58" s="124"/>
      <c r="O58" s="125"/>
      <c r="P58" s="126"/>
      <c r="Q58" s="103" t="str">
        <f t="shared" si="3"/>
        <v/>
      </c>
      <c r="R58" s="104" t="str">
        <f t="shared" si="4"/>
        <v/>
      </c>
      <c r="S58" s="107" t="str">
        <f t="shared" si="5"/>
        <v/>
      </c>
      <c r="T58" s="204"/>
      <c r="U58" s="126"/>
      <c r="V58" s="205"/>
      <c r="W58" s="198" t="str">
        <f t="shared" si="6"/>
        <v/>
      </c>
      <c r="X58" s="104" t="str">
        <f t="shared" si="7"/>
        <v/>
      </c>
      <c r="Y58" s="107" t="str">
        <f t="shared" si="8"/>
        <v/>
      </c>
      <c r="Z58" s="103" t="str">
        <f t="shared" si="9"/>
        <v/>
      </c>
      <c r="AA58" s="105" t="str">
        <f t="shared" si="10"/>
        <v/>
      </c>
      <c r="AB58" s="108" t="str">
        <f t="shared" si="11"/>
        <v/>
      </c>
      <c r="AC58" s="109" t="str">
        <f>IF(C58="","",IFERROR(_xlfn.XLOOKUP(AB58,HELPER!$C$8:$C$48,HELPER!$D$8:$D$48,,1),""))</f>
        <v/>
      </c>
      <c r="AD58" s="110" t="str">
        <f>IF(C58="","",IFERROR(_xlfn.XLOOKUP(AC58,HELPER!$F$8:$F$48,HELPER!$G$8:$G$48,,1),""))</f>
        <v/>
      </c>
      <c r="AE58" s="1"/>
      <c r="AF58" s="13"/>
    </row>
    <row r="59" spans="1:32" ht="15" customHeight="1" x14ac:dyDescent="0.25">
      <c r="A59" s="1"/>
      <c r="B59" s="127">
        <v>42</v>
      </c>
      <c r="C59" s="254" t="str">
        <f>IF('INPUT DATA'!K52="","",'INPUT DATA'!K52)</f>
        <v/>
      </c>
      <c r="D59" s="255"/>
      <c r="E59" s="256"/>
      <c r="F59" s="118"/>
      <c r="G59" s="125"/>
      <c r="H59" s="125"/>
      <c r="I59" s="125"/>
      <c r="J59" s="126"/>
      <c r="K59" s="103" t="str">
        <f t="shared" si="0"/>
        <v/>
      </c>
      <c r="L59" s="104" t="str">
        <f t="shared" si="1"/>
        <v/>
      </c>
      <c r="M59" s="105" t="str">
        <f t="shared" si="2"/>
        <v/>
      </c>
      <c r="N59" s="124"/>
      <c r="O59" s="125"/>
      <c r="P59" s="126"/>
      <c r="Q59" s="103" t="str">
        <f t="shared" si="3"/>
        <v/>
      </c>
      <c r="R59" s="104" t="str">
        <f t="shared" si="4"/>
        <v/>
      </c>
      <c r="S59" s="107" t="str">
        <f t="shared" si="5"/>
        <v/>
      </c>
      <c r="T59" s="204"/>
      <c r="U59" s="126"/>
      <c r="V59" s="205"/>
      <c r="W59" s="198" t="str">
        <f t="shared" si="6"/>
        <v/>
      </c>
      <c r="X59" s="104" t="str">
        <f t="shared" si="7"/>
        <v/>
      </c>
      <c r="Y59" s="107" t="str">
        <f t="shared" si="8"/>
        <v/>
      </c>
      <c r="Z59" s="103" t="str">
        <f t="shared" si="9"/>
        <v/>
      </c>
      <c r="AA59" s="105" t="str">
        <f t="shared" si="10"/>
        <v/>
      </c>
      <c r="AB59" s="108" t="str">
        <f t="shared" si="11"/>
        <v/>
      </c>
      <c r="AC59" s="109" t="str">
        <f>IF(C59="","",IFERROR(_xlfn.XLOOKUP(AB59,HELPER!$C$8:$C$48,HELPER!$D$8:$D$48,,1),""))</f>
        <v/>
      </c>
      <c r="AD59" s="110" t="str">
        <f>IF(C59="","",IFERROR(_xlfn.XLOOKUP(AC59,HELPER!$F$8:$F$48,HELPER!$G$8:$G$48,,1),""))</f>
        <v/>
      </c>
      <c r="AE59" s="1"/>
      <c r="AF59" s="13"/>
    </row>
    <row r="60" spans="1:32" ht="15" customHeight="1" x14ac:dyDescent="0.25">
      <c r="A60" s="1"/>
      <c r="B60" s="127">
        <v>43</v>
      </c>
      <c r="C60" s="254" t="str">
        <f>IF('INPUT DATA'!K53="","",'INPUT DATA'!K53)</f>
        <v/>
      </c>
      <c r="D60" s="255"/>
      <c r="E60" s="256"/>
      <c r="F60" s="118"/>
      <c r="G60" s="125"/>
      <c r="H60" s="125"/>
      <c r="I60" s="125"/>
      <c r="J60" s="126"/>
      <c r="K60" s="103" t="str">
        <f t="shared" si="0"/>
        <v/>
      </c>
      <c r="L60" s="104" t="str">
        <f t="shared" si="1"/>
        <v/>
      </c>
      <c r="M60" s="105" t="str">
        <f t="shared" si="2"/>
        <v/>
      </c>
      <c r="N60" s="124"/>
      <c r="O60" s="125"/>
      <c r="P60" s="126"/>
      <c r="Q60" s="103" t="str">
        <f t="shared" si="3"/>
        <v/>
      </c>
      <c r="R60" s="104" t="str">
        <f t="shared" si="4"/>
        <v/>
      </c>
      <c r="S60" s="107" t="str">
        <f t="shared" si="5"/>
        <v/>
      </c>
      <c r="T60" s="204"/>
      <c r="U60" s="126"/>
      <c r="V60" s="205"/>
      <c r="W60" s="198" t="str">
        <f t="shared" si="6"/>
        <v/>
      </c>
      <c r="X60" s="104" t="str">
        <f t="shared" si="7"/>
        <v/>
      </c>
      <c r="Y60" s="107" t="str">
        <f t="shared" si="8"/>
        <v/>
      </c>
      <c r="Z60" s="103" t="str">
        <f t="shared" si="9"/>
        <v/>
      </c>
      <c r="AA60" s="105" t="str">
        <f t="shared" si="10"/>
        <v/>
      </c>
      <c r="AB60" s="108" t="str">
        <f t="shared" si="11"/>
        <v/>
      </c>
      <c r="AC60" s="109" t="str">
        <f>IF(C60="","",IFERROR(_xlfn.XLOOKUP(AB60,HELPER!$C$8:$C$48,HELPER!$D$8:$D$48,,1),""))</f>
        <v/>
      </c>
      <c r="AD60" s="110" t="str">
        <f>IF(C60="","",IFERROR(_xlfn.XLOOKUP(AC60,HELPER!$F$8:$F$48,HELPER!$G$8:$G$48,,1),""))</f>
        <v/>
      </c>
      <c r="AE60" s="1"/>
      <c r="AF60" s="13"/>
    </row>
    <row r="61" spans="1:32" ht="15" customHeight="1" x14ac:dyDescent="0.25">
      <c r="A61" s="1"/>
      <c r="B61" s="127">
        <v>44</v>
      </c>
      <c r="C61" s="254" t="str">
        <f>IF('INPUT DATA'!K54="","",'INPUT DATA'!K54)</f>
        <v/>
      </c>
      <c r="D61" s="255"/>
      <c r="E61" s="256"/>
      <c r="F61" s="118"/>
      <c r="G61" s="125"/>
      <c r="H61" s="125"/>
      <c r="I61" s="125"/>
      <c r="J61" s="126"/>
      <c r="K61" s="103" t="str">
        <f t="shared" si="0"/>
        <v/>
      </c>
      <c r="L61" s="104" t="str">
        <f t="shared" si="1"/>
        <v/>
      </c>
      <c r="M61" s="105" t="str">
        <f t="shared" si="2"/>
        <v/>
      </c>
      <c r="N61" s="124"/>
      <c r="O61" s="125"/>
      <c r="P61" s="126"/>
      <c r="Q61" s="103" t="str">
        <f t="shared" si="3"/>
        <v/>
      </c>
      <c r="R61" s="104" t="str">
        <f t="shared" si="4"/>
        <v/>
      </c>
      <c r="S61" s="107" t="str">
        <f t="shared" si="5"/>
        <v/>
      </c>
      <c r="T61" s="204"/>
      <c r="U61" s="126"/>
      <c r="V61" s="205"/>
      <c r="W61" s="198" t="str">
        <f t="shared" si="6"/>
        <v/>
      </c>
      <c r="X61" s="104" t="str">
        <f t="shared" si="7"/>
        <v/>
      </c>
      <c r="Y61" s="107" t="str">
        <f t="shared" si="8"/>
        <v/>
      </c>
      <c r="Z61" s="103" t="str">
        <f t="shared" si="9"/>
        <v/>
      </c>
      <c r="AA61" s="105" t="str">
        <f t="shared" si="10"/>
        <v/>
      </c>
      <c r="AB61" s="108" t="str">
        <f t="shared" si="11"/>
        <v/>
      </c>
      <c r="AC61" s="109" t="str">
        <f>IF(C61="","",IFERROR(_xlfn.XLOOKUP(AB61,HELPER!$C$8:$C$48,HELPER!$D$8:$D$48,,1),""))</f>
        <v/>
      </c>
      <c r="AD61" s="110" t="str">
        <f>IF(C61="","",IFERROR(_xlfn.XLOOKUP(AC61,HELPER!$F$8:$F$48,HELPER!$G$8:$G$48,,1),""))</f>
        <v/>
      </c>
      <c r="AE61" s="1"/>
      <c r="AF61" s="13"/>
    </row>
    <row r="62" spans="1:32" ht="15" customHeight="1" x14ac:dyDescent="0.25">
      <c r="A62" s="1"/>
      <c r="B62" s="127">
        <v>45</v>
      </c>
      <c r="C62" s="254" t="str">
        <f>IF('INPUT DATA'!K55="","",'INPUT DATA'!K55)</f>
        <v/>
      </c>
      <c r="D62" s="255"/>
      <c r="E62" s="256"/>
      <c r="F62" s="118"/>
      <c r="G62" s="125"/>
      <c r="H62" s="125"/>
      <c r="I62" s="125"/>
      <c r="J62" s="126"/>
      <c r="K62" s="103" t="str">
        <f t="shared" si="0"/>
        <v/>
      </c>
      <c r="L62" s="104" t="str">
        <f t="shared" si="1"/>
        <v/>
      </c>
      <c r="M62" s="105" t="str">
        <f t="shared" si="2"/>
        <v/>
      </c>
      <c r="N62" s="124"/>
      <c r="O62" s="125"/>
      <c r="P62" s="126"/>
      <c r="Q62" s="103" t="str">
        <f t="shared" si="3"/>
        <v/>
      </c>
      <c r="R62" s="104" t="str">
        <f t="shared" si="4"/>
        <v/>
      </c>
      <c r="S62" s="107" t="str">
        <f t="shared" si="5"/>
        <v/>
      </c>
      <c r="T62" s="204"/>
      <c r="U62" s="126"/>
      <c r="V62" s="205"/>
      <c r="W62" s="198" t="str">
        <f t="shared" si="6"/>
        <v/>
      </c>
      <c r="X62" s="104" t="str">
        <f t="shared" si="7"/>
        <v/>
      </c>
      <c r="Y62" s="107" t="str">
        <f t="shared" si="8"/>
        <v/>
      </c>
      <c r="Z62" s="103" t="str">
        <f t="shared" si="9"/>
        <v/>
      </c>
      <c r="AA62" s="105" t="str">
        <f t="shared" si="10"/>
        <v/>
      </c>
      <c r="AB62" s="108" t="str">
        <f t="shared" si="11"/>
        <v/>
      </c>
      <c r="AC62" s="109" t="str">
        <f>IF(C62="","",IFERROR(_xlfn.XLOOKUP(AB62,HELPER!$C$8:$C$48,HELPER!$D$8:$D$48,,1),""))</f>
        <v/>
      </c>
      <c r="AD62" s="110" t="str">
        <f>IF(C62="","",IFERROR(_xlfn.XLOOKUP(AC62,HELPER!$F$8:$F$48,HELPER!$G$8:$G$48,,1),""))</f>
        <v/>
      </c>
      <c r="AE62" s="1"/>
      <c r="AF62" s="13"/>
    </row>
    <row r="63" spans="1:32" ht="15" customHeight="1" x14ac:dyDescent="0.25">
      <c r="A63" s="1"/>
      <c r="B63" s="127">
        <v>46</v>
      </c>
      <c r="C63" s="254" t="str">
        <f>IF('INPUT DATA'!K56="","",'INPUT DATA'!K56)</f>
        <v/>
      </c>
      <c r="D63" s="255"/>
      <c r="E63" s="256"/>
      <c r="F63" s="118"/>
      <c r="G63" s="125"/>
      <c r="H63" s="125"/>
      <c r="I63" s="125"/>
      <c r="J63" s="126"/>
      <c r="K63" s="103" t="str">
        <f t="shared" si="0"/>
        <v/>
      </c>
      <c r="L63" s="104" t="str">
        <f t="shared" si="1"/>
        <v/>
      </c>
      <c r="M63" s="105" t="str">
        <f t="shared" si="2"/>
        <v/>
      </c>
      <c r="N63" s="124"/>
      <c r="O63" s="125"/>
      <c r="P63" s="126"/>
      <c r="Q63" s="103" t="str">
        <f t="shared" si="3"/>
        <v/>
      </c>
      <c r="R63" s="104" t="str">
        <f t="shared" si="4"/>
        <v/>
      </c>
      <c r="S63" s="107" t="str">
        <f t="shared" si="5"/>
        <v/>
      </c>
      <c r="T63" s="204"/>
      <c r="U63" s="126"/>
      <c r="V63" s="205"/>
      <c r="W63" s="198" t="str">
        <f t="shared" si="6"/>
        <v/>
      </c>
      <c r="X63" s="104" t="str">
        <f t="shared" si="7"/>
        <v/>
      </c>
      <c r="Y63" s="107" t="str">
        <f t="shared" si="8"/>
        <v/>
      </c>
      <c r="Z63" s="103" t="str">
        <f t="shared" si="9"/>
        <v/>
      </c>
      <c r="AA63" s="105" t="str">
        <f t="shared" si="10"/>
        <v/>
      </c>
      <c r="AB63" s="108" t="str">
        <f t="shared" si="11"/>
        <v/>
      </c>
      <c r="AC63" s="109" t="str">
        <f>IF(C63="","",IFERROR(_xlfn.XLOOKUP(AB63,HELPER!$C$8:$C$48,HELPER!$D$8:$D$48,,1),""))</f>
        <v/>
      </c>
      <c r="AD63" s="110" t="str">
        <f>IF(C63="","",IFERROR(_xlfn.XLOOKUP(AC63,HELPER!$F$8:$F$48,HELPER!$G$8:$G$48,,1),""))</f>
        <v/>
      </c>
      <c r="AE63" s="1"/>
      <c r="AF63" s="13"/>
    </row>
    <row r="64" spans="1:32" ht="15" customHeight="1" x14ac:dyDescent="0.25">
      <c r="A64" s="1"/>
      <c r="B64" s="127">
        <v>47</v>
      </c>
      <c r="C64" s="254" t="str">
        <f>IF('INPUT DATA'!K57="","",'INPUT DATA'!K57)</f>
        <v/>
      </c>
      <c r="D64" s="255"/>
      <c r="E64" s="256"/>
      <c r="F64" s="118"/>
      <c r="G64" s="125"/>
      <c r="H64" s="125"/>
      <c r="I64" s="125"/>
      <c r="J64" s="126"/>
      <c r="K64" s="103" t="str">
        <f t="shared" si="0"/>
        <v/>
      </c>
      <c r="L64" s="104" t="str">
        <f t="shared" si="1"/>
        <v/>
      </c>
      <c r="M64" s="105" t="str">
        <f t="shared" si="2"/>
        <v/>
      </c>
      <c r="N64" s="124"/>
      <c r="O64" s="125"/>
      <c r="P64" s="126"/>
      <c r="Q64" s="103" t="str">
        <f t="shared" si="3"/>
        <v/>
      </c>
      <c r="R64" s="104" t="str">
        <f t="shared" si="4"/>
        <v/>
      </c>
      <c r="S64" s="107" t="str">
        <f t="shared" si="5"/>
        <v/>
      </c>
      <c r="T64" s="204"/>
      <c r="U64" s="126"/>
      <c r="V64" s="205"/>
      <c r="W64" s="198" t="str">
        <f t="shared" si="6"/>
        <v/>
      </c>
      <c r="X64" s="104" t="str">
        <f t="shared" si="7"/>
        <v/>
      </c>
      <c r="Y64" s="107" t="str">
        <f t="shared" si="8"/>
        <v/>
      </c>
      <c r="Z64" s="103" t="str">
        <f t="shared" si="9"/>
        <v/>
      </c>
      <c r="AA64" s="105" t="str">
        <f t="shared" si="10"/>
        <v/>
      </c>
      <c r="AB64" s="108" t="str">
        <f t="shared" si="11"/>
        <v/>
      </c>
      <c r="AC64" s="109" t="str">
        <f>IF(C64="","",IFERROR(_xlfn.XLOOKUP(AB64,HELPER!$C$8:$C$48,HELPER!$D$8:$D$48,,1),""))</f>
        <v/>
      </c>
      <c r="AD64" s="110" t="str">
        <f>IF(C64="","",IFERROR(_xlfn.XLOOKUP(AC64,HELPER!$F$8:$F$48,HELPER!$G$8:$G$48,,1),""))</f>
        <v/>
      </c>
      <c r="AE64" s="1"/>
      <c r="AF64" s="13"/>
    </row>
    <row r="65" spans="1:32" ht="15" customHeight="1" x14ac:dyDescent="0.25">
      <c r="A65" s="1"/>
      <c r="B65" s="127">
        <v>48</v>
      </c>
      <c r="C65" s="254" t="str">
        <f>IF('INPUT DATA'!K58="","",'INPUT DATA'!K58)</f>
        <v/>
      </c>
      <c r="D65" s="255"/>
      <c r="E65" s="256"/>
      <c r="F65" s="118"/>
      <c r="G65" s="125"/>
      <c r="H65" s="125"/>
      <c r="I65" s="125"/>
      <c r="J65" s="126"/>
      <c r="K65" s="103" t="str">
        <f t="shared" si="0"/>
        <v/>
      </c>
      <c r="L65" s="104" t="str">
        <f t="shared" si="1"/>
        <v/>
      </c>
      <c r="M65" s="105" t="str">
        <f t="shared" si="2"/>
        <v/>
      </c>
      <c r="N65" s="124"/>
      <c r="O65" s="125"/>
      <c r="P65" s="126"/>
      <c r="Q65" s="103" t="str">
        <f t="shared" si="3"/>
        <v/>
      </c>
      <c r="R65" s="104" t="str">
        <f t="shared" si="4"/>
        <v/>
      </c>
      <c r="S65" s="107" t="str">
        <f t="shared" si="5"/>
        <v/>
      </c>
      <c r="T65" s="204"/>
      <c r="U65" s="126"/>
      <c r="V65" s="205"/>
      <c r="W65" s="198" t="str">
        <f t="shared" si="6"/>
        <v/>
      </c>
      <c r="X65" s="104" t="str">
        <f t="shared" si="7"/>
        <v/>
      </c>
      <c r="Y65" s="107" t="str">
        <f t="shared" si="8"/>
        <v/>
      </c>
      <c r="Z65" s="103" t="str">
        <f t="shared" si="9"/>
        <v/>
      </c>
      <c r="AA65" s="105" t="str">
        <f t="shared" si="10"/>
        <v/>
      </c>
      <c r="AB65" s="108" t="str">
        <f t="shared" si="11"/>
        <v/>
      </c>
      <c r="AC65" s="109" t="str">
        <f>IF(C65="","",IFERROR(_xlfn.XLOOKUP(AB65,HELPER!$C$8:$C$48,HELPER!$D$8:$D$48,,1),""))</f>
        <v/>
      </c>
      <c r="AD65" s="110" t="str">
        <f>IF(C65="","",IFERROR(_xlfn.XLOOKUP(AC65,HELPER!$F$8:$F$48,HELPER!$G$8:$G$48,,1),""))</f>
        <v/>
      </c>
      <c r="AE65" s="1"/>
      <c r="AF65" s="13"/>
    </row>
    <row r="66" spans="1:32" ht="15" customHeight="1" x14ac:dyDescent="0.25">
      <c r="A66" s="1"/>
      <c r="B66" s="127">
        <v>49</v>
      </c>
      <c r="C66" s="254" t="str">
        <f>IF('INPUT DATA'!K59="","",'INPUT DATA'!K59)</f>
        <v/>
      </c>
      <c r="D66" s="255"/>
      <c r="E66" s="256"/>
      <c r="F66" s="118"/>
      <c r="G66" s="125"/>
      <c r="H66" s="125"/>
      <c r="I66" s="125"/>
      <c r="J66" s="126"/>
      <c r="K66" s="103" t="str">
        <f t="shared" si="0"/>
        <v/>
      </c>
      <c r="L66" s="104" t="str">
        <f t="shared" si="1"/>
        <v/>
      </c>
      <c r="M66" s="105" t="str">
        <f t="shared" si="2"/>
        <v/>
      </c>
      <c r="N66" s="124"/>
      <c r="O66" s="125"/>
      <c r="P66" s="126"/>
      <c r="Q66" s="103" t="str">
        <f t="shared" si="3"/>
        <v/>
      </c>
      <c r="R66" s="104" t="str">
        <f t="shared" si="4"/>
        <v/>
      </c>
      <c r="S66" s="107" t="str">
        <f t="shared" si="5"/>
        <v/>
      </c>
      <c r="T66" s="204"/>
      <c r="U66" s="126"/>
      <c r="V66" s="205"/>
      <c r="W66" s="198" t="str">
        <f t="shared" si="6"/>
        <v/>
      </c>
      <c r="X66" s="104" t="str">
        <f t="shared" si="7"/>
        <v/>
      </c>
      <c r="Y66" s="107" t="str">
        <f t="shared" si="8"/>
        <v/>
      </c>
      <c r="Z66" s="103" t="str">
        <f t="shared" si="9"/>
        <v/>
      </c>
      <c r="AA66" s="105" t="str">
        <f t="shared" si="10"/>
        <v/>
      </c>
      <c r="AB66" s="108" t="str">
        <f t="shared" si="11"/>
        <v/>
      </c>
      <c r="AC66" s="109" t="str">
        <f>IF(C66="","",IFERROR(_xlfn.XLOOKUP(AB66,HELPER!$C$8:$C$48,HELPER!$D$8:$D$48,,1),""))</f>
        <v/>
      </c>
      <c r="AD66" s="110" t="str">
        <f>IF(C66="","",IFERROR(_xlfn.XLOOKUP(AC66,HELPER!$F$8:$F$48,HELPER!$G$8:$G$48,,1),""))</f>
        <v/>
      </c>
      <c r="AE66" s="1"/>
      <c r="AF66" s="13"/>
    </row>
    <row r="67" spans="1:32" ht="15" customHeight="1" thickBot="1" x14ac:dyDescent="0.3">
      <c r="A67" s="1"/>
      <c r="B67" s="127">
        <v>50</v>
      </c>
      <c r="C67" s="254" t="str">
        <f>IF('INPUT DATA'!K60="","",'INPUT DATA'!K60)</f>
        <v/>
      </c>
      <c r="D67" s="255"/>
      <c r="E67" s="256"/>
      <c r="F67" s="118"/>
      <c r="G67" s="125"/>
      <c r="H67" s="125"/>
      <c r="I67" s="125"/>
      <c r="J67" s="126"/>
      <c r="K67" s="103" t="str">
        <f t="shared" si="0"/>
        <v/>
      </c>
      <c r="L67" s="104" t="str">
        <f t="shared" si="1"/>
        <v/>
      </c>
      <c r="M67" s="105" t="str">
        <f t="shared" si="2"/>
        <v/>
      </c>
      <c r="N67" s="124"/>
      <c r="O67" s="125"/>
      <c r="P67" s="126"/>
      <c r="Q67" s="103" t="str">
        <f t="shared" si="3"/>
        <v/>
      </c>
      <c r="R67" s="104" t="str">
        <f t="shared" si="4"/>
        <v/>
      </c>
      <c r="S67" s="107" t="str">
        <f t="shared" si="5"/>
        <v/>
      </c>
      <c r="T67" s="206"/>
      <c r="U67" s="207"/>
      <c r="V67" s="208"/>
      <c r="W67" s="198" t="str">
        <f t="shared" si="6"/>
        <v/>
      </c>
      <c r="X67" s="104" t="str">
        <f t="shared" si="7"/>
        <v/>
      </c>
      <c r="Y67" s="107" t="str">
        <f t="shared" si="8"/>
        <v/>
      </c>
      <c r="Z67" s="103" t="str">
        <f t="shared" si="9"/>
        <v/>
      </c>
      <c r="AA67" s="105" t="str">
        <f t="shared" si="10"/>
        <v/>
      </c>
      <c r="AB67" s="108" t="str">
        <f t="shared" si="11"/>
        <v/>
      </c>
      <c r="AC67" s="109" t="str">
        <f>IF(C67="","",IFERROR(_xlfn.XLOOKUP(AB67,HELPER!$C$8:$C$48,HELPER!$D$8:$D$48,,1),""))</f>
        <v/>
      </c>
      <c r="AD67" s="110" t="str">
        <f>IF(C67="","",IFERROR(_xlfn.XLOOKUP(AC67,HELPER!$F$8:$F$48,HELPER!$G$8:$G$48,,1),""))</f>
        <v/>
      </c>
      <c r="AE67" s="1"/>
      <c r="AF67" s="13"/>
    </row>
    <row r="68" spans="1:32" ht="14.4" thickBot="1" x14ac:dyDescent="0.3">
      <c r="A68" s="1"/>
      <c r="B68" s="257" t="s">
        <v>10</v>
      </c>
      <c r="C68" s="258"/>
      <c r="D68" s="258"/>
      <c r="E68" s="258"/>
      <c r="F68" s="258"/>
      <c r="G68" s="258"/>
      <c r="H68" s="258"/>
      <c r="I68" s="258"/>
      <c r="J68" s="258"/>
      <c r="K68" s="258"/>
      <c r="L68" s="258"/>
      <c r="M68" s="258"/>
      <c r="N68" s="258"/>
      <c r="O68" s="258"/>
      <c r="P68" s="258"/>
      <c r="Q68" s="258"/>
      <c r="R68" s="258"/>
      <c r="S68" s="258"/>
      <c r="T68" s="259"/>
      <c r="U68" s="259"/>
      <c r="V68" s="259"/>
      <c r="W68" s="258"/>
      <c r="X68" s="258"/>
      <c r="Y68" s="258"/>
      <c r="Z68" s="258"/>
      <c r="AA68" s="258"/>
      <c r="AB68" s="258"/>
      <c r="AC68" s="258"/>
      <c r="AD68" s="260"/>
      <c r="AE68" s="21"/>
      <c r="AF68" s="13"/>
    </row>
    <row r="69" spans="1:32" ht="15" customHeight="1" x14ac:dyDescent="0.25">
      <c r="A69" s="1"/>
      <c r="B69" s="128">
        <v>1</v>
      </c>
      <c r="C69" s="251" t="str">
        <f>IF('INPUT DATA'!N11="","",'INPUT DATA'!N11)</f>
        <v/>
      </c>
      <c r="D69" s="252"/>
      <c r="E69" s="253"/>
      <c r="F69" s="118"/>
      <c r="G69" s="119"/>
      <c r="H69" s="120"/>
      <c r="I69" s="120"/>
      <c r="J69" s="121"/>
      <c r="K69" s="100" t="str">
        <f t="shared" ref="K69:K118" si="12">IF(COUNT($F69:$J69)=0,"",SUM($F69:$J69))</f>
        <v/>
      </c>
      <c r="L69" s="101" t="str">
        <f t="shared" ref="L69:L118" si="13">IF(ISERROR(IF($K69="","",ROUND(($K69/$K$15)*$L$15,2))),"",IF($K69="","",ROUND(($K69/$K$15)*$L$15,2)))</f>
        <v/>
      </c>
      <c r="M69" s="102" t="str">
        <f t="shared" ref="M69:M118" si="14">IF($L69="","",ROUND($L69*$M$15,2))</f>
        <v/>
      </c>
      <c r="N69" s="122"/>
      <c r="O69" s="120"/>
      <c r="P69" s="121"/>
      <c r="Q69" s="100" t="str">
        <f t="shared" ref="Q69:Q118" si="15">IF(COUNT($N69:$P69)=0,"",SUM($N69:$P69))</f>
        <v/>
      </c>
      <c r="R69" s="101" t="str">
        <f t="shared" ref="R69:R118" si="16">IF(ISERROR(IF($Q69="","",ROUND(($Q69/$Q$15)*$R$15,2))),"",IF($Q69="","",ROUND(($Q69/$Q$15)*$R$15,2)))</f>
        <v/>
      </c>
      <c r="S69" s="200" t="str">
        <f t="shared" ref="S69:S118" si="17">IF($R69="","",ROUND($R69*$S$15,2))</f>
        <v/>
      </c>
      <c r="T69" s="210"/>
      <c r="U69" s="211"/>
      <c r="V69" s="203"/>
      <c r="W69" s="198" t="str">
        <f t="shared" ref="W69:W118" si="18">IFERROR(IF(T69="","",ROUND(T69/$T$15*$W$15,2)),"")</f>
        <v/>
      </c>
      <c r="X69" s="104" t="str">
        <f t="shared" ref="X69:X118" si="19">IFERROR(IF(U69="","",ROUND(U69/$U$15*$X$15,2)),"")</f>
        <v/>
      </c>
      <c r="Y69" s="107" t="str">
        <f t="shared" ref="Y69:Y118" si="20">IFERROR(IF(V69="","",ROUND(V69/$V$15*$Y$15,2)),"")</f>
        <v/>
      </c>
      <c r="Z69" s="100" t="str">
        <f t="shared" ref="Z69:Z118" si="21">IF(COUNT($W69:$Y69)=0,"",SUM($W69:$Y69))</f>
        <v/>
      </c>
      <c r="AA69" s="102" t="str">
        <f t="shared" ref="AA69:AA118" si="22">IFERROR(IF(Z69="","",ROUND(Z69*$AA$15,2)),"")</f>
        <v/>
      </c>
      <c r="AB69" s="108" t="str">
        <f>IF(C69="","",IFERROR(ROUND(M69+S69+AA69,2),""))</f>
        <v/>
      </c>
      <c r="AC69" s="109" t="str">
        <f>IF(C69="","",IFERROR(_xlfn.XLOOKUP(AB69,HELPER!$C$8:$C$48,HELPER!$D$8:$D$48,,1),""))</f>
        <v/>
      </c>
      <c r="AD69" s="111" t="str">
        <f>IF(C69="","",IFERROR(_xlfn.XLOOKUP(AC69,HELPER!$F$8:$F$48,HELPER!$G$8:$G$48,,1),""))</f>
        <v/>
      </c>
      <c r="AE69" s="1"/>
      <c r="AF69" s="13"/>
    </row>
    <row r="70" spans="1:32" ht="15" customHeight="1" x14ac:dyDescent="0.25">
      <c r="A70" s="1"/>
      <c r="B70" s="129">
        <v>2</v>
      </c>
      <c r="C70" s="240" t="str">
        <f>IF('INPUT DATA'!N12="","",'INPUT DATA'!N12)</f>
        <v/>
      </c>
      <c r="D70" s="241"/>
      <c r="E70" s="242"/>
      <c r="F70" s="118"/>
      <c r="G70" s="125"/>
      <c r="H70" s="125"/>
      <c r="I70" s="125"/>
      <c r="J70" s="126"/>
      <c r="K70" s="103" t="str">
        <f t="shared" si="12"/>
        <v/>
      </c>
      <c r="L70" s="104" t="str">
        <f t="shared" si="13"/>
        <v/>
      </c>
      <c r="M70" s="105" t="str">
        <f t="shared" si="14"/>
        <v/>
      </c>
      <c r="N70" s="124"/>
      <c r="O70" s="125"/>
      <c r="P70" s="126"/>
      <c r="Q70" s="103" t="str">
        <f t="shared" si="15"/>
        <v/>
      </c>
      <c r="R70" s="104" t="str">
        <f t="shared" si="16"/>
        <v/>
      </c>
      <c r="S70" s="107" t="str">
        <f t="shared" si="17"/>
        <v/>
      </c>
      <c r="T70" s="212"/>
      <c r="U70" s="199"/>
      <c r="V70" s="205"/>
      <c r="W70" s="198" t="str">
        <f t="shared" si="18"/>
        <v/>
      </c>
      <c r="X70" s="104" t="str">
        <f t="shared" si="19"/>
        <v/>
      </c>
      <c r="Y70" s="107" t="str">
        <f t="shared" si="20"/>
        <v/>
      </c>
      <c r="Z70" s="103" t="str">
        <f t="shared" si="21"/>
        <v/>
      </c>
      <c r="AA70" s="105" t="str">
        <f t="shared" si="22"/>
        <v/>
      </c>
      <c r="AB70" s="108" t="str">
        <f t="shared" ref="AB70:AB118" si="23">IF(C70="","",IFERROR(ROUND(M70+S70+AA70,2),""))</f>
        <v/>
      </c>
      <c r="AC70" s="109" t="str">
        <f>IF(C70="","",IFERROR(_xlfn.XLOOKUP(AB70,HELPER!$C$8:$C$48,HELPER!$D$8:$D$48,,1),""))</f>
        <v/>
      </c>
      <c r="AD70" s="110" t="str">
        <f>IF(C70="","",IFERROR(_xlfn.XLOOKUP(AC70,HELPER!$F$8:$F$48,HELPER!$G$8:$G$48,,1),""))</f>
        <v/>
      </c>
      <c r="AE70" s="1"/>
      <c r="AF70" s="13"/>
    </row>
    <row r="71" spans="1:32" ht="15" customHeight="1" x14ac:dyDescent="0.25">
      <c r="A71" s="1"/>
      <c r="B71" s="129">
        <v>3</v>
      </c>
      <c r="C71" s="240" t="str">
        <f>IF('INPUT DATA'!N13="","",'INPUT DATA'!N13)</f>
        <v/>
      </c>
      <c r="D71" s="241"/>
      <c r="E71" s="242"/>
      <c r="F71" s="118"/>
      <c r="G71" s="125"/>
      <c r="H71" s="125"/>
      <c r="I71" s="125"/>
      <c r="J71" s="126"/>
      <c r="K71" s="103" t="str">
        <f t="shared" si="12"/>
        <v/>
      </c>
      <c r="L71" s="104" t="str">
        <f t="shared" si="13"/>
        <v/>
      </c>
      <c r="M71" s="105" t="str">
        <f t="shared" si="14"/>
        <v/>
      </c>
      <c r="N71" s="124"/>
      <c r="O71" s="125"/>
      <c r="P71" s="126"/>
      <c r="Q71" s="103" t="str">
        <f t="shared" si="15"/>
        <v/>
      </c>
      <c r="R71" s="104" t="str">
        <f t="shared" si="16"/>
        <v/>
      </c>
      <c r="S71" s="107" t="str">
        <f t="shared" si="17"/>
        <v/>
      </c>
      <c r="T71" s="212"/>
      <c r="U71" s="199"/>
      <c r="V71" s="205"/>
      <c r="W71" s="198" t="str">
        <f t="shared" si="18"/>
        <v/>
      </c>
      <c r="X71" s="104" t="str">
        <f t="shared" si="19"/>
        <v/>
      </c>
      <c r="Y71" s="107" t="str">
        <f t="shared" si="20"/>
        <v/>
      </c>
      <c r="Z71" s="103" t="str">
        <f t="shared" si="21"/>
        <v/>
      </c>
      <c r="AA71" s="105" t="str">
        <f t="shared" si="22"/>
        <v/>
      </c>
      <c r="AB71" s="108" t="str">
        <f t="shared" si="23"/>
        <v/>
      </c>
      <c r="AC71" s="109" t="str">
        <f>IF(C71="","",IFERROR(_xlfn.XLOOKUP(AB71,HELPER!$C$8:$C$48,HELPER!$D$8:$D$48,,1),""))</f>
        <v/>
      </c>
      <c r="AD71" s="110" t="str">
        <f>IF(C71="","",IFERROR(_xlfn.XLOOKUP(AC71,HELPER!$F$8:$F$48,HELPER!$G$8:$G$48,,1),""))</f>
        <v/>
      </c>
      <c r="AE71" s="1"/>
      <c r="AF71" s="13"/>
    </row>
    <row r="72" spans="1:32" ht="15" customHeight="1" x14ac:dyDescent="0.25">
      <c r="A72" s="1"/>
      <c r="B72" s="129">
        <v>4</v>
      </c>
      <c r="C72" s="240" t="str">
        <f>IF('INPUT DATA'!N14="","",'INPUT DATA'!N14)</f>
        <v/>
      </c>
      <c r="D72" s="241"/>
      <c r="E72" s="242"/>
      <c r="F72" s="124"/>
      <c r="G72" s="125"/>
      <c r="H72" s="125"/>
      <c r="I72" s="125"/>
      <c r="J72" s="126"/>
      <c r="K72" s="103" t="str">
        <f t="shared" si="12"/>
        <v/>
      </c>
      <c r="L72" s="104" t="str">
        <f t="shared" si="13"/>
        <v/>
      </c>
      <c r="M72" s="105" t="str">
        <f t="shared" si="14"/>
        <v/>
      </c>
      <c r="N72" s="124"/>
      <c r="O72" s="125"/>
      <c r="P72" s="126"/>
      <c r="Q72" s="103" t="str">
        <f t="shared" si="15"/>
        <v/>
      </c>
      <c r="R72" s="104" t="str">
        <f t="shared" si="16"/>
        <v/>
      </c>
      <c r="S72" s="107" t="str">
        <f t="shared" si="17"/>
        <v/>
      </c>
      <c r="T72" s="212"/>
      <c r="U72" s="199"/>
      <c r="V72" s="205"/>
      <c r="W72" s="198" t="str">
        <f t="shared" si="18"/>
        <v/>
      </c>
      <c r="X72" s="104" t="str">
        <f t="shared" si="19"/>
        <v/>
      </c>
      <c r="Y72" s="107" t="str">
        <f t="shared" si="20"/>
        <v/>
      </c>
      <c r="Z72" s="103" t="str">
        <f t="shared" si="21"/>
        <v/>
      </c>
      <c r="AA72" s="105" t="str">
        <f t="shared" si="22"/>
        <v/>
      </c>
      <c r="AB72" s="108" t="str">
        <f t="shared" si="23"/>
        <v/>
      </c>
      <c r="AC72" s="109" t="str">
        <f>IF(C72="","",IFERROR(_xlfn.XLOOKUP(AB72,HELPER!$C$8:$C$48,HELPER!$D$8:$D$48,,1),""))</f>
        <v/>
      </c>
      <c r="AD72" s="110" t="str">
        <f>IF(C72="","",IFERROR(_xlfn.XLOOKUP(AC72,HELPER!$F$8:$F$48,HELPER!$G$8:$G$48,,1),""))</f>
        <v/>
      </c>
      <c r="AE72" s="1"/>
      <c r="AF72" s="13"/>
    </row>
    <row r="73" spans="1:32" ht="15" customHeight="1" x14ac:dyDescent="0.25">
      <c r="A73" s="1"/>
      <c r="B73" s="129">
        <v>5</v>
      </c>
      <c r="C73" s="240" t="str">
        <f>IF('INPUT DATA'!N15="","",'INPUT DATA'!N15)</f>
        <v/>
      </c>
      <c r="D73" s="241"/>
      <c r="E73" s="242"/>
      <c r="F73" s="124"/>
      <c r="G73" s="125"/>
      <c r="H73" s="125"/>
      <c r="I73" s="125"/>
      <c r="J73" s="126"/>
      <c r="K73" s="103" t="str">
        <f t="shared" si="12"/>
        <v/>
      </c>
      <c r="L73" s="104" t="str">
        <f t="shared" si="13"/>
        <v/>
      </c>
      <c r="M73" s="105" t="str">
        <f t="shared" si="14"/>
        <v/>
      </c>
      <c r="N73" s="124"/>
      <c r="O73" s="125"/>
      <c r="P73" s="126"/>
      <c r="Q73" s="103" t="str">
        <f t="shared" si="15"/>
        <v/>
      </c>
      <c r="R73" s="104" t="str">
        <f t="shared" si="16"/>
        <v/>
      </c>
      <c r="S73" s="107" t="str">
        <f t="shared" si="17"/>
        <v/>
      </c>
      <c r="T73" s="212"/>
      <c r="U73" s="199"/>
      <c r="V73" s="205"/>
      <c r="W73" s="198" t="str">
        <f t="shared" si="18"/>
        <v/>
      </c>
      <c r="X73" s="104" t="str">
        <f t="shared" si="19"/>
        <v/>
      </c>
      <c r="Y73" s="107" t="str">
        <f t="shared" si="20"/>
        <v/>
      </c>
      <c r="Z73" s="103" t="str">
        <f t="shared" si="21"/>
        <v/>
      </c>
      <c r="AA73" s="105" t="str">
        <f t="shared" si="22"/>
        <v/>
      </c>
      <c r="AB73" s="108" t="str">
        <f t="shared" si="23"/>
        <v/>
      </c>
      <c r="AC73" s="109" t="str">
        <f>IF(C73="","",IFERROR(_xlfn.XLOOKUP(AB73,HELPER!$C$8:$C$48,HELPER!$D$8:$D$48,,1),""))</f>
        <v/>
      </c>
      <c r="AD73" s="132" t="str">
        <f>IF(C73="","",IFERROR(_xlfn.XLOOKUP(AC73,HELPER!$F$8:$F$48,HELPER!$G$8:$G$48,,1),""))</f>
        <v/>
      </c>
      <c r="AE73" s="1"/>
      <c r="AF73" s="13"/>
    </row>
    <row r="74" spans="1:32" ht="15" customHeight="1" x14ac:dyDescent="0.25">
      <c r="A74" s="1"/>
      <c r="B74" s="129">
        <v>6</v>
      </c>
      <c r="C74" s="240" t="str">
        <f>IF('INPUT DATA'!N16="","",'INPUT DATA'!N16)</f>
        <v/>
      </c>
      <c r="D74" s="241"/>
      <c r="E74" s="242"/>
      <c r="F74" s="124"/>
      <c r="G74" s="125"/>
      <c r="H74" s="125"/>
      <c r="I74" s="125"/>
      <c r="J74" s="126"/>
      <c r="K74" s="103" t="str">
        <f t="shared" si="12"/>
        <v/>
      </c>
      <c r="L74" s="104" t="str">
        <f t="shared" si="13"/>
        <v/>
      </c>
      <c r="M74" s="105" t="str">
        <f t="shared" si="14"/>
        <v/>
      </c>
      <c r="N74" s="124"/>
      <c r="O74" s="125"/>
      <c r="P74" s="126"/>
      <c r="Q74" s="103" t="str">
        <f t="shared" si="15"/>
        <v/>
      </c>
      <c r="R74" s="104" t="str">
        <f t="shared" si="16"/>
        <v/>
      </c>
      <c r="S74" s="107" t="str">
        <f t="shared" si="17"/>
        <v/>
      </c>
      <c r="T74" s="212"/>
      <c r="U74" s="199"/>
      <c r="V74" s="205"/>
      <c r="W74" s="198" t="str">
        <f t="shared" si="18"/>
        <v/>
      </c>
      <c r="X74" s="104" t="str">
        <f t="shared" si="19"/>
        <v/>
      </c>
      <c r="Y74" s="107" t="str">
        <f t="shared" si="20"/>
        <v/>
      </c>
      <c r="Z74" s="103" t="str">
        <f t="shared" si="21"/>
        <v/>
      </c>
      <c r="AA74" s="105" t="str">
        <f t="shared" si="22"/>
        <v/>
      </c>
      <c r="AB74" s="108" t="str">
        <f t="shared" si="23"/>
        <v/>
      </c>
      <c r="AC74" s="109" t="str">
        <f>IF(C74="","",IFERROR(_xlfn.XLOOKUP(AB74,HELPER!$C$8:$C$48,HELPER!$D$8:$D$48,,1),""))</f>
        <v/>
      </c>
      <c r="AD74" s="132" t="str">
        <f>IF(C74="","",IFERROR(_xlfn.XLOOKUP(AC74,HELPER!$F$8:$F$48,HELPER!$G$8:$G$48,,1),""))</f>
        <v/>
      </c>
      <c r="AE74" s="1"/>
      <c r="AF74" s="13"/>
    </row>
    <row r="75" spans="1:32" ht="15" customHeight="1" x14ac:dyDescent="0.25">
      <c r="A75" s="1"/>
      <c r="B75" s="129">
        <v>7</v>
      </c>
      <c r="C75" s="240" t="str">
        <f>IF('INPUT DATA'!N17="","",'INPUT DATA'!N17)</f>
        <v/>
      </c>
      <c r="D75" s="241"/>
      <c r="E75" s="242"/>
      <c r="F75" s="124"/>
      <c r="G75" s="125"/>
      <c r="H75" s="125"/>
      <c r="I75" s="125"/>
      <c r="J75" s="126"/>
      <c r="K75" s="103" t="str">
        <f t="shared" si="12"/>
        <v/>
      </c>
      <c r="L75" s="104" t="str">
        <f t="shared" si="13"/>
        <v/>
      </c>
      <c r="M75" s="105" t="str">
        <f t="shared" si="14"/>
        <v/>
      </c>
      <c r="N75" s="124"/>
      <c r="O75" s="125"/>
      <c r="P75" s="126"/>
      <c r="Q75" s="103" t="str">
        <f t="shared" si="15"/>
        <v/>
      </c>
      <c r="R75" s="104" t="str">
        <f t="shared" si="16"/>
        <v/>
      </c>
      <c r="S75" s="107" t="str">
        <f t="shared" si="17"/>
        <v/>
      </c>
      <c r="T75" s="212"/>
      <c r="U75" s="199"/>
      <c r="V75" s="205"/>
      <c r="W75" s="198" t="str">
        <f t="shared" si="18"/>
        <v/>
      </c>
      <c r="X75" s="104" t="str">
        <f t="shared" si="19"/>
        <v/>
      </c>
      <c r="Y75" s="107" t="str">
        <f t="shared" si="20"/>
        <v/>
      </c>
      <c r="Z75" s="103" t="str">
        <f t="shared" si="21"/>
        <v/>
      </c>
      <c r="AA75" s="105" t="str">
        <f t="shared" si="22"/>
        <v/>
      </c>
      <c r="AB75" s="108" t="str">
        <f t="shared" si="23"/>
        <v/>
      </c>
      <c r="AC75" s="109" t="str">
        <f>IF(C75="","",IFERROR(_xlfn.XLOOKUP(AB75,HELPER!$C$8:$C$48,HELPER!$D$8:$D$48,,1),""))</f>
        <v/>
      </c>
      <c r="AD75" s="132" t="str">
        <f>IF(C75="","",IFERROR(_xlfn.XLOOKUP(AC75,HELPER!$F$8:$F$48,HELPER!$G$8:$G$48,,1),""))</f>
        <v/>
      </c>
      <c r="AE75" s="1"/>
      <c r="AF75" s="13"/>
    </row>
    <row r="76" spans="1:32" ht="15" customHeight="1" x14ac:dyDescent="0.25">
      <c r="A76" s="1"/>
      <c r="B76" s="129">
        <v>8</v>
      </c>
      <c r="C76" s="240" t="str">
        <f>IF('INPUT DATA'!N18="","",'INPUT DATA'!N18)</f>
        <v/>
      </c>
      <c r="D76" s="241"/>
      <c r="E76" s="242"/>
      <c r="F76" s="124"/>
      <c r="G76" s="125"/>
      <c r="H76" s="125"/>
      <c r="I76" s="125"/>
      <c r="J76" s="126"/>
      <c r="K76" s="103" t="str">
        <f t="shared" si="12"/>
        <v/>
      </c>
      <c r="L76" s="104" t="str">
        <f t="shared" si="13"/>
        <v/>
      </c>
      <c r="M76" s="105" t="str">
        <f t="shared" si="14"/>
        <v/>
      </c>
      <c r="N76" s="124"/>
      <c r="O76" s="125"/>
      <c r="P76" s="126"/>
      <c r="Q76" s="103" t="str">
        <f t="shared" si="15"/>
        <v/>
      </c>
      <c r="R76" s="104" t="str">
        <f t="shared" si="16"/>
        <v/>
      </c>
      <c r="S76" s="107" t="str">
        <f t="shared" si="17"/>
        <v/>
      </c>
      <c r="T76" s="212"/>
      <c r="U76" s="199"/>
      <c r="V76" s="205"/>
      <c r="W76" s="198" t="str">
        <f t="shared" si="18"/>
        <v/>
      </c>
      <c r="X76" s="104" t="str">
        <f t="shared" si="19"/>
        <v/>
      </c>
      <c r="Y76" s="107" t="str">
        <f t="shared" si="20"/>
        <v/>
      </c>
      <c r="Z76" s="103" t="str">
        <f t="shared" si="21"/>
        <v/>
      </c>
      <c r="AA76" s="105" t="str">
        <f t="shared" si="22"/>
        <v/>
      </c>
      <c r="AB76" s="108" t="str">
        <f t="shared" si="23"/>
        <v/>
      </c>
      <c r="AC76" s="109" t="str">
        <f>IF(C76="","",IFERROR(_xlfn.XLOOKUP(AB76,HELPER!$C$8:$C$48,HELPER!$D$8:$D$48,,1),""))</f>
        <v/>
      </c>
      <c r="AD76" s="132" t="str">
        <f>IF(C76="","",IFERROR(_xlfn.XLOOKUP(AC76,HELPER!$F$8:$F$48,HELPER!$G$8:$G$48,,1),""))</f>
        <v/>
      </c>
      <c r="AE76" s="1"/>
      <c r="AF76" s="13"/>
    </row>
    <row r="77" spans="1:32" ht="15" customHeight="1" x14ac:dyDescent="0.25">
      <c r="A77" s="1"/>
      <c r="B77" s="129">
        <v>9</v>
      </c>
      <c r="C77" s="240" t="str">
        <f>IF('INPUT DATA'!N19="","",'INPUT DATA'!N19)</f>
        <v/>
      </c>
      <c r="D77" s="241"/>
      <c r="E77" s="242"/>
      <c r="F77" s="124"/>
      <c r="G77" s="125"/>
      <c r="H77" s="125"/>
      <c r="I77" s="125"/>
      <c r="J77" s="126"/>
      <c r="K77" s="103" t="str">
        <f t="shared" si="12"/>
        <v/>
      </c>
      <c r="L77" s="104" t="str">
        <f t="shared" si="13"/>
        <v/>
      </c>
      <c r="M77" s="105" t="str">
        <f t="shared" si="14"/>
        <v/>
      </c>
      <c r="N77" s="124"/>
      <c r="O77" s="125"/>
      <c r="P77" s="126"/>
      <c r="Q77" s="103" t="str">
        <f t="shared" si="15"/>
        <v/>
      </c>
      <c r="R77" s="104" t="str">
        <f t="shared" si="16"/>
        <v/>
      </c>
      <c r="S77" s="107" t="str">
        <f t="shared" si="17"/>
        <v/>
      </c>
      <c r="T77" s="212"/>
      <c r="U77" s="199"/>
      <c r="V77" s="205"/>
      <c r="W77" s="198" t="str">
        <f t="shared" si="18"/>
        <v/>
      </c>
      <c r="X77" s="104" t="str">
        <f t="shared" si="19"/>
        <v/>
      </c>
      <c r="Y77" s="107" t="str">
        <f t="shared" si="20"/>
        <v/>
      </c>
      <c r="Z77" s="103" t="str">
        <f t="shared" si="21"/>
        <v/>
      </c>
      <c r="AA77" s="105" t="str">
        <f t="shared" si="22"/>
        <v/>
      </c>
      <c r="AB77" s="108" t="str">
        <f t="shared" si="23"/>
        <v/>
      </c>
      <c r="AC77" s="109" t="str">
        <f>IF(C77="","",IFERROR(_xlfn.XLOOKUP(AB77,HELPER!$C$8:$C$48,HELPER!$D$8:$D$48,,1),""))</f>
        <v/>
      </c>
      <c r="AD77" s="132" t="str">
        <f>IF(C77="","",IFERROR(_xlfn.XLOOKUP(AC77,HELPER!$F$8:$F$48,HELPER!$G$8:$G$48,,1),""))</f>
        <v/>
      </c>
      <c r="AE77" s="1"/>
      <c r="AF77" s="13"/>
    </row>
    <row r="78" spans="1:32" ht="15" customHeight="1" x14ac:dyDescent="0.25">
      <c r="A78" s="1"/>
      <c r="B78" s="129">
        <v>10</v>
      </c>
      <c r="C78" s="240" t="str">
        <f>IF('INPUT DATA'!N20="","",'INPUT DATA'!N20)</f>
        <v/>
      </c>
      <c r="D78" s="241"/>
      <c r="E78" s="242"/>
      <c r="F78" s="124"/>
      <c r="G78" s="125"/>
      <c r="H78" s="125"/>
      <c r="I78" s="125"/>
      <c r="J78" s="126"/>
      <c r="K78" s="103" t="str">
        <f t="shared" si="12"/>
        <v/>
      </c>
      <c r="L78" s="104" t="str">
        <f t="shared" si="13"/>
        <v/>
      </c>
      <c r="M78" s="105" t="str">
        <f t="shared" si="14"/>
        <v/>
      </c>
      <c r="N78" s="124"/>
      <c r="O78" s="125"/>
      <c r="P78" s="126"/>
      <c r="Q78" s="103" t="str">
        <f t="shared" si="15"/>
        <v/>
      </c>
      <c r="R78" s="104" t="str">
        <f t="shared" si="16"/>
        <v/>
      </c>
      <c r="S78" s="107" t="str">
        <f t="shared" si="17"/>
        <v/>
      </c>
      <c r="T78" s="212"/>
      <c r="U78" s="199"/>
      <c r="V78" s="205"/>
      <c r="W78" s="198" t="str">
        <f t="shared" si="18"/>
        <v/>
      </c>
      <c r="X78" s="104" t="str">
        <f t="shared" si="19"/>
        <v/>
      </c>
      <c r="Y78" s="107" t="str">
        <f t="shared" si="20"/>
        <v/>
      </c>
      <c r="Z78" s="103" t="str">
        <f t="shared" si="21"/>
        <v/>
      </c>
      <c r="AA78" s="105" t="str">
        <f t="shared" si="22"/>
        <v/>
      </c>
      <c r="AB78" s="108" t="str">
        <f t="shared" si="23"/>
        <v/>
      </c>
      <c r="AC78" s="109" t="str">
        <f>IF(C78="","",IFERROR(_xlfn.XLOOKUP(AB78,HELPER!$C$8:$C$48,HELPER!$D$8:$D$48,,1),""))</f>
        <v/>
      </c>
      <c r="AD78" s="132" t="str">
        <f>IF(C78="","",IFERROR(_xlfn.XLOOKUP(AC78,HELPER!$F$8:$F$48,HELPER!$G$8:$G$48,,1),""))</f>
        <v/>
      </c>
      <c r="AE78" s="1"/>
      <c r="AF78" s="13"/>
    </row>
    <row r="79" spans="1:32" ht="15" customHeight="1" x14ac:dyDescent="0.25">
      <c r="A79" s="1"/>
      <c r="B79" s="129">
        <v>11</v>
      </c>
      <c r="C79" s="240" t="str">
        <f>IF('INPUT DATA'!N21="","",'INPUT DATA'!N21)</f>
        <v/>
      </c>
      <c r="D79" s="241"/>
      <c r="E79" s="242"/>
      <c r="F79" s="124"/>
      <c r="G79" s="125"/>
      <c r="H79" s="125"/>
      <c r="I79" s="125"/>
      <c r="J79" s="126"/>
      <c r="K79" s="103" t="str">
        <f t="shared" si="12"/>
        <v/>
      </c>
      <c r="L79" s="104" t="str">
        <f t="shared" si="13"/>
        <v/>
      </c>
      <c r="M79" s="105" t="str">
        <f t="shared" si="14"/>
        <v/>
      </c>
      <c r="N79" s="124"/>
      <c r="O79" s="125"/>
      <c r="P79" s="126"/>
      <c r="Q79" s="103" t="str">
        <f t="shared" si="15"/>
        <v/>
      </c>
      <c r="R79" s="104" t="str">
        <f t="shared" si="16"/>
        <v/>
      </c>
      <c r="S79" s="107" t="str">
        <f t="shared" si="17"/>
        <v/>
      </c>
      <c r="T79" s="212"/>
      <c r="U79" s="199"/>
      <c r="V79" s="205"/>
      <c r="W79" s="198" t="str">
        <f t="shared" si="18"/>
        <v/>
      </c>
      <c r="X79" s="104" t="str">
        <f t="shared" si="19"/>
        <v/>
      </c>
      <c r="Y79" s="107" t="str">
        <f t="shared" si="20"/>
        <v/>
      </c>
      <c r="Z79" s="103" t="str">
        <f t="shared" si="21"/>
        <v/>
      </c>
      <c r="AA79" s="105" t="str">
        <f t="shared" si="22"/>
        <v/>
      </c>
      <c r="AB79" s="108" t="str">
        <f t="shared" si="23"/>
        <v/>
      </c>
      <c r="AC79" s="109" t="str">
        <f>IF(C79="","",IFERROR(_xlfn.XLOOKUP(AB79,HELPER!$C$8:$C$48,HELPER!$D$8:$D$48,,1),""))</f>
        <v/>
      </c>
      <c r="AD79" s="132" t="str">
        <f>IF(C79="","",IFERROR(_xlfn.XLOOKUP(AC79,HELPER!$F$8:$F$48,HELPER!$G$8:$G$48,,1),""))</f>
        <v/>
      </c>
      <c r="AE79" s="1"/>
      <c r="AF79" s="13"/>
    </row>
    <row r="80" spans="1:32" ht="15" customHeight="1" x14ac:dyDescent="0.25">
      <c r="A80" s="1"/>
      <c r="B80" s="129">
        <v>12</v>
      </c>
      <c r="C80" s="240" t="str">
        <f>IF('INPUT DATA'!N22="","",'INPUT DATA'!N22)</f>
        <v/>
      </c>
      <c r="D80" s="241"/>
      <c r="E80" s="242"/>
      <c r="F80" s="124"/>
      <c r="G80" s="125"/>
      <c r="H80" s="125"/>
      <c r="I80" s="125"/>
      <c r="J80" s="126"/>
      <c r="K80" s="103" t="str">
        <f t="shared" si="12"/>
        <v/>
      </c>
      <c r="L80" s="104" t="str">
        <f t="shared" si="13"/>
        <v/>
      </c>
      <c r="M80" s="105" t="str">
        <f t="shared" si="14"/>
        <v/>
      </c>
      <c r="N80" s="124"/>
      <c r="O80" s="125"/>
      <c r="P80" s="126"/>
      <c r="Q80" s="103" t="str">
        <f t="shared" si="15"/>
        <v/>
      </c>
      <c r="R80" s="104" t="str">
        <f t="shared" si="16"/>
        <v/>
      </c>
      <c r="S80" s="107" t="str">
        <f t="shared" si="17"/>
        <v/>
      </c>
      <c r="T80" s="212"/>
      <c r="U80" s="199"/>
      <c r="V80" s="205"/>
      <c r="W80" s="198" t="str">
        <f t="shared" si="18"/>
        <v/>
      </c>
      <c r="X80" s="104" t="str">
        <f t="shared" si="19"/>
        <v/>
      </c>
      <c r="Y80" s="107" t="str">
        <f t="shared" si="20"/>
        <v/>
      </c>
      <c r="Z80" s="103" t="str">
        <f t="shared" si="21"/>
        <v/>
      </c>
      <c r="AA80" s="105" t="str">
        <f t="shared" si="22"/>
        <v/>
      </c>
      <c r="AB80" s="108" t="str">
        <f t="shared" si="23"/>
        <v/>
      </c>
      <c r="AC80" s="109" t="str">
        <f>IF(C80="","",IFERROR(_xlfn.XLOOKUP(AB80,HELPER!$C$8:$C$48,HELPER!$D$8:$D$48,,1),""))</f>
        <v/>
      </c>
      <c r="AD80" s="132" t="str">
        <f>IF(C80="","",IFERROR(_xlfn.XLOOKUP(AC80,HELPER!$F$8:$F$48,HELPER!$G$8:$G$48,,1),""))</f>
        <v/>
      </c>
      <c r="AE80" s="1"/>
      <c r="AF80" s="13"/>
    </row>
    <row r="81" spans="1:32" ht="15" customHeight="1" x14ac:dyDescent="0.25">
      <c r="A81" s="1"/>
      <c r="B81" s="129">
        <v>13</v>
      </c>
      <c r="C81" s="240" t="str">
        <f>IF('INPUT DATA'!N23="","",'INPUT DATA'!N23)</f>
        <v/>
      </c>
      <c r="D81" s="241"/>
      <c r="E81" s="242"/>
      <c r="F81" s="124"/>
      <c r="G81" s="125"/>
      <c r="H81" s="125"/>
      <c r="I81" s="125"/>
      <c r="J81" s="126"/>
      <c r="K81" s="103" t="str">
        <f t="shared" si="12"/>
        <v/>
      </c>
      <c r="L81" s="104" t="str">
        <f t="shared" si="13"/>
        <v/>
      </c>
      <c r="M81" s="105" t="str">
        <f t="shared" si="14"/>
        <v/>
      </c>
      <c r="N81" s="124"/>
      <c r="O81" s="125"/>
      <c r="P81" s="126"/>
      <c r="Q81" s="103" t="str">
        <f t="shared" si="15"/>
        <v/>
      </c>
      <c r="R81" s="104" t="str">
        <f t="shared" si="16"/>
        <v/>
      </c>
      <c r="S81" s="107" t="str">
        <f t="shared" si="17"/>
        <v/>
      </c>
      <c r="T81" s="212"/>
      <c r="U81" s="199"/>
      <c r="V81" s="205"/>
      <c r="W81" s="198" t="str">
        <f t="shared" si="18"/>
        <v/>
      </c>
      <c r="X81" s="104" t="str">
        <f t="shared" si="19"/>
        <v/>
      </c>
      <c r="Y81" s="107" t="str">
        <f t="shared" si="20"/>
        <v/>
      </c>
      <c r="Z81" s="103" t="str">
        <f t="shared" si="21"/>
        <v/>
      </c>
      <c r="AA81" s="105" t="str">
        <f t="shared" si="22"/>
        <v/>
      </c>
      <c r="AB81" s="108" t="str">
        <f t="shared" si="23"/>
        <v/>
      </c>
      <c r="AC81" s="109" t="str">
        <f>IF(C81="","",IFERROR(_xlfn.XLOOKUP(AB81,HELPER!$C$8:$C$48,HELPER!$D$8:$D$48,,1),""))</f>
        <v/>
      </c>
      <c r="AD81" s="132" t="str">
        <f>IF(C81="","",IFERROR(_xlfn.XLOOKUP(AC81,HELPER!$F$8:$F$48,HELPER!$G$8:$G$48,,1),""))</f>
        <v/>
      </c>
      <c r="AE81" s="1"/>
      <c r="AF81" s="13"/>
    </row>
    <row r="82" spans="1:32" ht="15" customHeight="1" x14ac:dyDescent="0.25">
      <c r="A82" s="1"/>
      <c r="B82" s="129">
        <v>14</v>
      </c>
      <c r="C82" s="240" t="str">
        <f>IF('INPUT DATA'!N24="","",'INPUT DATA'!N24)</f>
        <v/>
      </c>
      <c r="D82" s="241"/>
      <c r="E82" s="242"/>
      <c r="F82" s="124"/>
      <c r="G82" s="125"/>
      <c r="H82" s="125"/>
      <c r="I82" s="125"/>
      <c r="J82" s="126"/>
      <c r="K82" s="103" t="str">
        <f t="shared" si="12"/>
        <v/>
      </c>
      <c r="L82" s="104" t="str">
        <f t="shared" si="13"/>
        <v/>
      </c>
      <c r="M82" s="105" t="str">
        <f t="shared" si="14"/>
        <v/>
      </c>
      <c r="N82" s="124"/>
      <c r="O82" s="125"/>
      <c r="P82" s="126"/>
      <c r="Q82" s="103" t="str">
        <f t="shared" si="15"/>
        <v/>
      </c>
      <c r="R82" s="104" t="str">
        <f t="shared" si="16"/>
        <v/>
      </c>
      <c r="S82" s="107" t="str">
        <f t="shared" si="17"/>
        <v/>
      </c>
      <c r="T82" s="212"/>
      <c r="U82" s="199"/>
      <c r="V82" s="205"/>
      <c r="W82" s="198" t="str">
        <f t="shared" si="18"/>
        <v/>
      </c>
      <c r="X82" s="104" t="str">
        <f t="shared" si="19"/>
        <v/>
      </c>
      <c r="Y82" s="107" t="str">
        <f t="shared" si="20"/>
        <v/>
      </c>
      <c r="Z82" s="103" t="str">
        <f t="shared" si="21"/>
        <v/>
      </c>
      <c r="AA82" s="105" t="str">
        <f t="shared" si="22"/>
        <v/>
      </c>
      <c r="AB82" s="108" t="str">
        <f t="shared" si="23"/>
        <v/>
      </c>
      <c r="AC82" s="109" t="str">
        <f>IF(C82="","",IFERROR(_xlfn.XLOOKUP(AB82,HELPER!$C$8:$C$48,HELPER!$D$8:$D$48,,1),""))</f>
        <v/>
      </c>
      <c r="AD82" s="132" t="str">
        <f>IF(C82="","",IFERROR(_xlfn.XLOOKUP(AC82,HELPER!$F$8:$F$48,HELPER!$G$8:$G$48,,1),""))</f>
        <v/>
      </c>
      <c r="AE82" s="1"/>
      <c r="AF82" s="13"/>
    </row>
    <row r="83" spans="1:32" ht="15" customHeight="1" x14ac:dyDescent="0.25">
      <c r="A83" s="1"/>
      <c r="B83" s="129">
        <v>15</v>
      </c>
      <c r="C83" s="240" t="str">
        <f>IF('INPUT DATA'!N25="","",'INPUT DATA'!N25)</f>
        <v/>
      </c>
      <c r="D83" s="241"/>
      <c r="E83" s="242"/>
      <c r="F83" s="124"/>
      <c r="G83" s="125"/>
      <c r="H83" s="125"/>
      <c r="I83" s="125"/>
      <c r="J83" s="126"/>
      <c r="K83" s="103" t="str">
        <f t="shared" si="12"/>
        <v/>
      </c>
      <c r="L83" s="104" t="str">
        <f t="shared" si="13"/>
        <v/>
      </c>
      <c r="M83" s="105" t="str">
        <f t="shared" si="14"/>
        <v/>
      </c>
      <c r="N83" s="124"/>
      <c r="O83" s="125"/>
      <c r="P83" s="126"/>
      <c r="Q83" s="103" t="str">
        <f t="shared" si="15"/>
        <v/>
      </c>
      <c r="R83" s="104" t="str">
        <f t="shared" si="16"/>
        <v/>
      </c>
      <c r="S83" s="107" t="str">
        <f t="shared" si="17"/>
        <v/>
      </c>
      <c r="T83" s="212"/>
      <c r="U83" s="199"/>
      <c r="V83" s="205"/>
      <c r="W83" s="198" t="str">
        <f t="shared" si="18"/>
        <v/>
      </c>
      <c r="X83" s="104" t="str">
        <f t="shared" si="19"/>
        <v/>
      </c>
      <c r="Y83" s="107" t="str">
        <f t="shared" si="20"/>
        <v/>
      </c>
      <c r="Z83" s="103" t="str">
        <f t="shared" si="21"/>
        <v/>
      </c>
      <c r="AA83" s="105" t="str">
        <f t="shared" si="22"/>
        <v/>
      </c>
      <c r="AB83" s="108" t="str">
        <f t="shared" si="23"/>
        <v/>
      </c>
      <c r="AC83" s="109" t="str">
        <f>IF(C83="","",IFERROR(_xlfn.XLOOKUP(AB83,HELPER!$C$8:$C$48,HELPER!$D$8:$D$48,,1),""))</f>
        <v/>
      </c>
      <c r="AD83" s="132" t="str">
        <f>IF(C83="","",IFERROR(_xlfn.XLOOKUP(AC83,HELPER!$F$8:$F$48,HELPER!$G$8:$G$48,,1),""))</f>
        <v/>
      </c>
      <c r="AE83" s="1"/>
      <c r="AF83" s="13"/>
    </row>
    <row r="84" spans="1:32" ht="15" customHeight="1" x14ac:dyDescent="0.25">
      <c r="A84" s="1"/>
      <c r="B84" s="129">
        <v>16</v>
      </c>
      <c r="C84" s="240" t="str">
        <f>IF('INPUT DATA'!N26="","",'INPUT DATA'!N26)</f>
        <v/>
      </c>
      <c r="D84" s="241"/>
      <c r="E84" s="242"/>
      <c r="F84" s="124"/>
      <c r="G84" s="125"/>
      <c r="H84" s="125"/>
      <c r="I84" s="125"/>
      <c r="J84" s="126"/>
      <c r="K84" s="103" t="str">
        <f t="shared" si="12"/>
        <v/>
      </c>
      <c r="L84" s="104" t="str">
        <f t="shared" si="13"/>
        <v/>
      </c>
      <c r="M84" s="105" t="str">
        <f t="shared" si="14"/>
        <v/>
      </c>
      <c r="N84" s="124"/>
      <c r="O84" s="125"/>
      <c r="P84" s="126"/>
      <c r="Q84" s="103" t="str">
        <f t="shared" si="15"/>
        <v/>
      </c>
      <c r="R84" s="104" t="str">
        <f t="shared" si="16"/>
        <v/>
      </c>
      <c r="S84" s="107" t="str">
        <f t="shared" si="17"/>
        <v/>
      </c>
      <c r="T84" s="212"/>
      <c r="U84" s="199"/>
      <c r="V84" s="205"/>
      <c r="W84" s="198" t="str">
        <f t="shared" si="18"/>
        <v/>
      </c>
      <c r="X84" s="104" t="str">
        <f t="shared" si="19"/>
        <v/>
      </c>
      <c r="Y84" s="107" t="str">
        <f t="shared" si="20"/>
        <v/>
      </c>
      <c r="Z84" s="103" t="str">
        <f t="shared" si="21"/>
        <v/>
      </c>
      <c r="AA84" s="105" t="str">
        <f t="shared" si="22"/>
        <v/>
      </c>
      <c r="AB84" s="108" t="str">
        <f t="shared" si="23"/>
        <v/>
      </c>
      <c r="AC84" s="109" t="str">
        <f>IF(C84="","",IFERROR(_xlfn.XLOOKUP(AB84,HELPER!$C$8:$C$48,HELPER!$D$8:$D$48,,1),""))</f>
        <v/>
      </c>
      <c r="AD84" s="132" t="str">
        <f>IF(C84="","",IFERROR(_xlfn.XLOOKUP(AC84,HELPER!$F$8:$F$48,HELPER!$G$8:$G$48,,1),""))</f>
        <v/>
      </c>
      <c r="AE84" s="1"/>
      <c r="AF84" s="13"/>
    </row>
    <row r="85" spans="1:32" ht="15" customHeight="1" x14ac:dyDescent="0.25">
      <c r="A85" s="1"/>
      <c r="B85" s="129">
        <v>17</v>
      </c>
      <c r="C85" s="240" t="str">
        <f>IF('INPUT DATA'!N27="","",'INPUT DATA'!N27)</f>
        <v/>
      </c>
      <c r="D85" s="241"/>
      <c r="E85" s="242"/>
      <c r="F85" s="124"/>
      <c r="G85" s="125"/>
      <c r="H85" s="125"/>
      <c r="I85" s="125"/>
      <c r="J85" s="126"/>
      <c r="K85" s="103" t="str">
        <f t="shared" si="12"/>
        <v/>
      </c>
      <c r="L85" s="104" t="str">
        <f t="shared" si="13"/>
        <v/>
      </c>
      <c r="M85" s="105" t="str">
        <f t="shared" si="14"/>
        <v/>
      </c>
      <c r="N85" s="124"/>
      <c r="O85" s="125"/>
      <c r="P85" s="126"/>
      <c r="Q85" s="103" t="str">
        <f t="shared" si="15"/>
        <v/>
      </c>
      <c r="R85" s="104" t="str">
        <f t="shared" si="16"/>
        <v/>
      </c>
      <c r="S85" s="107" t="str">
        <f t="shared" si="17"/>
        <v/>
      </c>
      <c r="T85" s="212"/>
      <c r="U85" s="199"/>
      <c r="V85" s="205"/>
      <c r="W85" s="198" t="str">
        <f t="shared" si="18"/>
        <v/>
      </c>
      <c r="X85" s="104" t="str">
        <f t="shared" si="19"/>
        <v/>
      </c>
      <c r="Y85" s="107" t="str">
        <f t="shared" si="20"/>
        <v/>
      </c>
      <c r="Z85" s="103" t="str">
        <f t="shared" si="21"/>
        <v/>
      </c>
      <c r="AA85" s="105" t="str">
        <f t="shared" si="22"/>
        <v/>
      </c>
      <c r="AB85" s="108" t="str">
        <f t="shared" si="23"/>
        <v/>
      </c>
      <c r="AC85" s="109" t="str">
        <f>IF(C85="","",IFERROR(_xlfn.XLOOKUP(AB85,HELPER!$C$8:$C$48,HELPER!$D$8:$D$48,,1),""))</f>
        <v/>
      </c>
      <c r="AD85" s="132" t="str">
        <f>IF(C85="","",IFERROR(_xlfn.XLOOKUP(AC85,HELPER!$F$8:$F$48,HELPER!$G$8:$G$48,,1),""))</f>
        <v/>
      </c>
      <c r="AE85" s="1"/>
      <c r="AF85" s="13"/>
    </row>
    <row r="86" spans="1:32" ht="15" customHeight="1" x14ac:dyDescent="0.25">
      <c r="A86" s="1"/>
      <c r="B86" s="129">
        <v>18</v>
      </c>
      <c r="C86" s="240" t="str">
        <f>IF('INPUT DATA'!N28="","",'INPUT DATA'!N28)</f>
        <v/>
      </c>
      <c r="D86" s="241"/>
      <c r="E86" s="242"/>
      <c r="F86" s="124"/>
      <c r="G86" s="125"/>
      <c r="H86" s="125"/>
      <c r="I86" s="125"/>
      <c r="J86" s="126"/>
      <c r="K86" s="103" t="str">
        <f t="shared" si="12"/>
        <v/>
      </c>
      <c r="L86" s="104" t="str">
        <f t="shared" si="13"/>
        <v/>
      </c>
      <c r="M86" s="105" t="str">
        <f t="shared" si="14"/>
        <v/>
      </c>
      <c r="N86" s="124"/>
      <c r="O86" s="125"/>
      <c r="P86" s="126"/>
      <c r="Q86" s="103" t="str">
        <f t="shared" si="15"/>
        <v/>
      </c>
      <c r="R86" s="104" t="str">
        <f t="shared" si="16"/>
        <v/>
      </c>
      <c r="S86" s="107" t="str">
        <f t="shared" si="17"/>
        <v/>
      </c>
      <c r="T86" s="212"/>
      <c r="U86" s="199"/>
      <c r="V86" s="205"/>
      <c r="W86" s="198" t="str">
        <f t="shared" si="18"/>
        <v/>
      </c>
      <c r="X86" s="104" t="str">
        <f t="shared" si="19"/>
        <v/>
      </c>
      <c r="Y86" s="107" t="str">
        <f t="shared" si="20"/>
        <v/>
      </c>
      <c r="Z86" s="103" t="str">
        <f t="shared" si="21"/>
        <v/>
      </c>
      <c r="AA86" s="105" t="str">
        <f t="shared" si="22"/>
        <v/>
      </c>
      <c r="AB86" s="108" t="str">
        <f t="shared" si="23"/>
        <v/>
      </c>
      <c r="AC86" s="109" t="str">
        <f>IF(C86="","",IFERROR(_xlfn.XLOOKUP(AB86,HELPER!$C$8:$C$48,HELPER!$D$8:$D$48,,1),""))</f>
        <v/>
      </c>
      <c r="AD86" s="132" t="str">
        <f>IF(C86="","",IFERROR(_xlfn.XLOOKUP(AC86,HELPER!$F$8:$F$48,HELPER!$G$8:$G$48,,1),""))</f>
        <v/>
      </c>
      <c r="AE86" s="1"/>
      <c r="AF86" s="13"/>
    </row>
    <row r="87" spans="1:32" ht="15" customHeight="1" x14ac:dyDescent="0.25">
      <c r="A87" s="1"/>
      <c r="B87" s="129">
        <v>19</v>
      </c>
      <c r="C87" s="240" t="str">
        <f>IF('INPUT DATA'!N29="","",'INPUT DATA'!N29)</f>
        <v/>
      </c>
      <c r="D87" s="241"/>
      <c r="E87" s="242"/>
      <c r="F87" s="124"/>
      <c r="G87" s="125"/>
      <c r="H87" s="125"/>
      <c r="I87" s="125"/>
      <c r="J87" s="126"/>
      <c r="K87" s="103" t="str">
        <f t="shared" si="12"/>
        <v/>
      </c>
      <c r="L87" s="104" t="str">
        <f t="shared" si="13"/>
        <v/>
      </c>
      <c r="M87" s="105" t="str">
        <f t="shared" si="14"/>
        <v/>
      </c>
      <c r="N87" s="124"/>
      <c r="O87" s="125"/>
      <c r="P87" s="126"/>
      <c r="Q87" s="103" t="str">
        <f t="shared" si="15"/>
        <v/>
      </c>
      <c r="R87" s="104" t="str">
        <f t="shared" si="16"/>
        <v/>
      </c>
      <c r="S87" s="107" t="str">
        <f t="shared" si="17"/>
        <v/>
      </c>
      <c r="T87" s="212"/>
      <c r="U87" s="199"/>
      <c r="V87" s="205"/>
      <c r="W87" s="198" t="str">
        <f t="shared" si="18"/>
        <v/>
      </c>
      <c r="X87" s="104" t="str">
        <f t="shared" si="19"/>
        <v/>
      </c>
      <c r="Y87" s="107" t="str">
        <f t="shared" si="20"/>
        <v/>
      </c>
      <c r="Z87" s="103" t="str">
        <f t="shared" si="21"/>
        <v/>
      </c>
      <c r="AA87" s="105" t="str">
        <f t="shared" si="22"/>
        <v/>
      </c>
      <c r="AB87" s="108" t="str">
        <f t="shared" si="23"/>
        <v/>
      </c>
      <c r="AC87" s="109" t="str">
        <f>IF(C87="","",IFERROR(_xlfn.XLOOKUP(AB87,HELPER!$C$8:$C$48,HELPER!$D$8:$D$48,,1),""))</f>
        <v/>
      </c>
      <c r="AD87" s="132" t="str">
        <f>IF(C87="","",IFERROR(_xlfn.XLOOKUP(AC87,HELPER!$F$8:$F$48,HELPER!$G$8:$G$48,,1),""))</f>
        <v/>
      </c>
      <c r="AE87" s="1"/>
      <c r="AF87" s="13"/>
    </row>
    <row r="88" spans="1:32" ht="15" customHeight="1" x14ac:dyDescent="0.25">
      <c r="A88" s="1"/>
      <c r="B88" s="130">
        <v>20</v>
      </c>
      <c r="C88" s="240" t="str">
        <f>IF('INPUT DATA'!N30="","",'INPUT DATA'!N30)</f>
        <v/>
      </c>
      <c r="D88" s="241"/>
      <c r="E88" s="242"/>
      <c r="F88" s="124"/>
      <c r="G88" s="125"/>
      <c r="H88" s="125"/>
      <c r="I88" s="125"/>
      <c r="J88" s="126"/>
      <c r="K88" s="103" t="str">
        <f t="shared" si="12"/>
        <v/>
      </c>
      <c r="L88" s="104" t="str">
        <f t="shared" si="13"/>
        <v/>
      </c>
      <c r="M88" s="105" t="str">
        <f t="shared" si="14"/>
        <v/>
      </c>
      <c r="N88" s="124"/>
      <c r="O88" s="125"/>
      <c r="P88" s="126"/>
      <c r="Q88" s="103" t="str">
        <f t="shared" si="15"/>
        <v/>
      </c>
      <c r="R88" s="104" t="str">
        <f t="shared" si="16"/>
        <v/>
      </c>
      <c r="S88" s="107" t="str">
        <f t="shared" si="17"/>
        <v/>
      </c>
      <c r="T88" s="212"/>
      <c r="U88" s="199"/>
      <c r="V88" s="205"/>
      <c r="W88" s="198" t="str">
        <f t="shared" si="18"/>
        <v/>
      </c>
      <c r="X88" s="104" t="str">
        <f t="shared" si="19"/>
        <v/>
      </c>
      <c r="Y88" s="107" t="str">
        <f t="shared" si="20"/>
        <v/>
      </c>
      <c r="Z88" s="103" t="str">
        <f t="shared" si="21"/>
        <v/>
      </c>
      <c r="AA88" s="105" t="str">
        <f t="shared" si="22"/>
        <v/>
      </c>
      <c r="AB88" s="108" t="str">
        <f t="shared" si="23"/>
        <v/>
      </c>
      <c r="AC88" s="109" t="str">
        <f>IF(C88="","",IFERROR(_xlfn.XLOOKUP(AB88,HELPER!$C$8:$C$48,HELPER!$D$8:$D$48,,1),""))</f>
        <v/>
      </c>
      <c r="AD88" s="132" t="str">
        <f>IF(C88="","",IFERROR(_xlfn.XLOOKUP(AC88,HELPER!$F$8:$F$48,HELPER!$G$8:$G$48,,1),""))</f>
        <v/>
      </c>
      <c r="AE88" s="1"/>
      <c r="AF88" s="13"/>
    </row>
    <row r="89" spans="1:32" ht="15" customHeight="1" x14ac:dyDescent="0.25">
      <c r="A89" s="1"/>
      <c r="B89" s="130">
        <v>21</v>
      </c>
      <c r="C89" s="240" t="str">
        <f>IF('INPUT DATA'!N31="","",'INPUT DATA'!N31)</f>
        <v/>
      </c>
      <c r="D89" s="241"/>
      <c r="E89" s="242"/>
      <c r="F89" s="124"/>
      <c r="G89" s="125"/>
      <c r="H89" s="125"/>
      <c r="I89" s="125"/>
      <c r="J89" s="126"/>
      <c r="K89" s="103" t="str">
        <f t="shared" si="12"/>
        <v/>
      </c>
      <c r="L89" s="104" t="str">
        <f t="shared" si="13"/>
        <v/>
      </c>
      <c r="M89" s="105" t="str">
        <f t="shared" si="14"/>
        <v/>
      </c>
      <c r="N89" s="124"/>
      <c r="O89" s="125"/>
      <c r="P89" s="126"/>
      <c r="Q89" s="103" t="str">
        <f t="shared" si="15"/>
        <v/>
      </c>
      <c r="R89" s="104" t="str">
        <f t="shared" si="16"/>
        <v/>
      </c>
      <c r="S89" s="107" t="str">
        <f t="shared" si="17"/>
        <v/>
      </c>
      <c r="T89" s="212"/>
      <c r="U89" s="199"/>
      <c r="V89" s="205"/>
      <c r="W89" s="198" t="str">
        <f t="shared" si="18"/>
        <v/>
      </c>
      <c r="X89" s="104" t="str">
        <f t="shared" si="19"/>
        <v/>
      </c>
      <c r="Y89" s="107" t="str">
        <f t="shared" si="20"/>
        <v/>
      </c>
      <c r="Z89" s="103" t="str">
        <f t="shared" si="21"/>
        <v/>
      </c>
      <c r="AA89" s="105" t="str">
        <f t="shared" si="22"/>
        <v/>
      </c>
      <c r="AB89" s="108" t="str">
        <f t="shared" si="23"/>
        <v/>
      </c>
      <c r="AC89" s="109" t="str">
        <f>IF(C89="","",IFERROR(_xlfn.XLOOKUP(AB89,HELPER!$C$8:$C$48,HELPER!$D$8:$D$48,,1),""))</f>
        <v/>
      </c>
      <c r="AD89" s="132" t="str">
        <f>IF(C89="","",IFERROR(_xlfn.XLOOKUP(AC89,HELPER!$F$8:$F$48,HELPER!$G$8:$G$48,,1),""))</f>
        <v/>
      </c>
      <c r="AE89" s="1"/>
      <c r="AF89" s="13"/>
    </row>
    <row r="90" spans="1:32" ht="15" customHeight="1" x14ac:dyDescent="0.25">
      <c r="A90" s="1"/>
      <c r="B90" s="130">
        <v>22</v>
      </c>
      <c r="C90" s="240" t="str">
        <f>IF('INPUT DATA'!N32="","",'INPUT DATA'!N32)</f>
        <v/>
      </c>
      <c r="D90" s="241"/>
      <c r="E90" s="242"/>
      <c r="F90" s="124"/>
      <c r="G90" s="125"/>
      <c r="H90" s="125"/>
      <c r="I90" s="125"/>
      <c r="J90" s="126"/>
      <c r="K90" s="103" t="str">
        <f t="shared" si="12"/>
        <v/>
      </c>
      <c r="L90" s="104" t="str">
        <f t="shared" si="13"/>
        <v/>
      </c>
      <c r="M90" s="105" t="str">
        <f t="shared" si="14"/>
        <v/>
      </c>
      <c r="N90" s="124"/>
      <c r="O90" s="125"/>
      <c r="P90" s="126"/>
      <c r="Q90" s="103" t="str">
        <f t="shared" si="15"/>
        <v/>
      </c>
      <c r="R90" s="104" t="str">
        <f t="shared" si="16"/>
        <v/>
      </c>
      <c r="S90" s="107" t="str">
        <f t="shared" si="17"/>
        <v/>
      </c>
      <c r="T90" s="212"/>
      <c r="U90" s="199"/>
      <c r="V90" s="205"/>
      <c r="W90" s="198" t="str">
        <f t="shared" si="18"/>
        <v/>
      </c>
      <c r="X90" s="104" t="str">
        <f t="shared" si="19"/>
        <v/>
      </c>
      <c r="Y90" s="107" t="str">
        <f t="shared" si="20"/>
        <v/>
      </c>
      <c r="Z90" s="103" t="str">
        <f t="shared" si="21"/>
        <v/>
      </c>
      <c r="AA90" s="105" t="str">
        <f t="shared" si="22"/>
        <v/>
      </c>
      <c r="AB90" s="108" t="str">
        <f t="shared" si="23"/>
        <v/>
      </c>
      <c r="AC90" s="109" t="str">
        <f>IF(C90="","",IFERROR(_xlfn.XLOOKUP(AB90,HELPER!$C$8:$C$48,HELPER!$D$8:$D$48,,1),""))</f>
        <v/>
      </c>
      <c r="AD90" s="132" t="str">
        <f>IF(C90="","",IFERROR(_xlfn.XLOOKUP(AC90,HELPER!$F$8:$F$48,HELPER!$G$8:$G$48,,1),""))</f>
        <v/>
      </c>
      <c r="AE90" s="1"/>
      <c r="AF90" s="13"/>
    </row>
    <row r="91" spans="1:32" ht="15" customHeight="1" x14ac:dyDescent="0.25">
      <c r="A91" s="1"/>
      <c r="B91" s="130">
        <v>23</v>
      </c>
      <c r="C91" s="240" t="str">
        <f>IF('INPUT DATA'!N33="","",'INPUT DATA'!N33)</f>
        <v/>
      </c>
      <c r="D91" s="241"/>
      <c r="E91" s="242"/>
      <c r="F91" s="124"/>
      <c r="G91" s="125"/>
      <c r="H91" s="125"/>
      <c r="I91" s="125"/>
      <c r="J91" s="126"/>
      <c r="K91" s="103" t="str">
        <f t="shared" si="12"/>
        <v/>
      </c>
      <c r="L91" s="104" t="str">
        <f t="shared" si="13"/>
        <v/>
      </c>
      <c r="M91" s="105" t="str">
        <f t="shared" si="14"/>
        <v/>
      </c>
      <c r="N91" s="124"/>
      <c r="O91" s="125"/>
      <c r="P91" s="126"/>
      <c r="Q91" s="103" t="str">
        <f t="shared" si="15"/>
        <v/>
      </c>
      <c r="R91" s="104" t="str">
        <f t="shared" si="16"/>
        <v/>
      </c>
      <c r="S91" s="107" t="str">
        <f t="shared" si="17"/>
        <v/>
      </c>
      <c r="T91" s="212"/>
      <c r="U91" s="199"/>
      <c r="V91" s="205"/>
      <c r="W91" s="198" t="str">
        <f t="shared" si="18"/>
        <v/>
      </c>
      <c r="X91" s="104" t="str">
        <f t="shared" si="19"/>
        <v/>
      </c>
      <c r="Y91" s="107" t="str">
        <f t="shared" si="20"/>
        <v/>
      </c>
      <c r="Z91" s="103" t="str">
        <f t="shared" si="21"/>
        <v/>
      </c>
      <c r="AA91" s="105" t="str">
        <f t="shared" si="22"/>
        <v/>
      </c>
      <c r="AB91" s="108" t="str">
        <f t="shared" si="23"/>
        <v/>
      </c>
      <c r="AC91" s="109" t="str">
        <f>IF(C91="","",IFERROR(_xlfn.XLOOKUP(AB91,HELPER!$C$8:$C$48,HELPER!$D$8:$D$48,,1),""))</f>
        <v/>
      </c>
      <c r="AD91" s="132" t="str">
        <f>IF(C91="","",IFERROR(_xlfn.XLOOKUP(AC91,HELPER!$F$8:$F$48,HELPER!$G$8:$G$48,,1),""))</f>
        <v/>
      </c>
      <c r="AE91" s="1"/>
      <c r="AF91" s="13"/>
    </row>
    <row r="92" spans="1:32" ht="15" customHeight="1" x14ac:dyDescent="0.25">
      <c r="A92" s="1"/>
      <c r="B92" s="130">
        <v>24</v>
      </c>
      <c r="C92" s="240" t="str">
        <f>IF('INPUT DATA'!N34="","",'INPUT DATA'!N34)</f>
        <v/>
      </c>
      <c r="D92" s="241"/>
      <c r="E92" s="242"/>
      <c r="F92" s="124"/>
      <c r="G92" s="125"/>
      <c r="H92" s="125"/>
      <c r="I92" s="125"/>
      <c r="J92" s="126"/>
      <c r="K92" s="103" t="str">
        <f t="shared" si="12"/>
        <v/>
      </c>
      <c r="L92" s="104" t="str">
        <f t="shared" si="13"/>
        <v/>
      </c>
      <c r="M92" s="105" t="str">
        <f t="shared" si="14"/>
        <v/>
      </c>
      <c r="N92" s="124"/>
      <c r="O92" s="125"/>
      <c r="P92" s="126"/>
      <c r="Q92" s="103" t="str">
        <f t="shared" si="15"/>
        <v/>
      </c>
      <c r="R92" s="104" t="str">
        <f t="shared" si="16"/>
        <v/>
      </c>
      <c r="S92" s="107" t="str">
        <f t="shared" si="17"/>
        <v/>
      </c>
      <c r="T92" s="212"/>
      <c r="U92" s="199"/>
      <c r="V92" s="205"/>
      <c r="W92" s="198" t="str">
        <f t="shared" si="18"/>
        <v/>
      </c>
      <c r="X92" s="104" t="str">
        <f t="shared" si="19"/>
        <v/>
      </c>
      <c r="Y92" s="107" t="str">
        <f t="shared" si="20"/>
        <v/>
      </c>
      <c r="Z92" s="103" t="str">
        <f t="shared" si="21"/>
        <v/>
      </c>
      <c r="AA92" s="105" t="str">
        <f t="shared" si="22"/>
        <v/>
      </c>
      <c r="AB92" s="108" t="str">
        <f t="shared" si="23"/>
        <v/>
      </c>
      <c r="AC92" s="109" t="str">
        <f>IF(C92="","",IFERROR(_xlfn.XLOOKUP(AB92,HELPER!$C$8:$C$48,HELPER!$D$8:$D$48,,1),""))</f>
        <v/>
      </c>
      <c r="AD92" s="132" t="str">
        <f>IF(C92="","",IFERROR(_xlfn.XLOOKUP(AC92,HELPER!$F$8:$F$48,HELPER!$G$8:$G$48,,1),""))</f>
        <v/>
      </c>
      <c r="AE92" s="1"/>
      <c r="AF92" s="13"/>
    </row>
    <row r="93" spans="1:32" ht="15" customHeight="1" x14ac:dyDescent="0.25">
      <c r="A93" s="1"/>
      <c r="B93" s="130">
        <v>25</v>
      </c>
      <c r="C93" s="240" t="str">
        <f>IF('INPUT DATA'!N35="","",'INPUT DATA'!N35)</f>
        <v/>
      </c>
      <c r="D93" s="241"/>
      <c r="E93" s="242"/>
      <c r="F93" s="124"/>
      <c r="G93" s="125"/>
      <c r="H93" s="125"/>
      <c r="I93" s="125"/>
      <c r="J93" s="126"/>
      <c r="K93" s="103" t="str">
        <f t="shared" si="12"/>
        <v/>
      </c>
      <c r="L93" s="104" t="str">
        <f t="shared" si="13"/>
        <v/>
      </c>
      <c r="M93" s="105" t="str">
        <f t="shared" si="14"/>
        <v/>
      </c>
      <c r="N93" s="124"/>
      <c r="O93" s="125"/>
      <c r="P93" s="126"/>
      <c r="Q93" s="103" t="str">
        <f t="shared" si="15"/>
        <v/>
      </c>
      <c r="R93" s="104" t="str">
        <f t="shared" si="16"/>
        <v/>
      </c>
      <c r="S93" s="107" t="str">
        <f t="shared" si="17"/>
        <v/>
      </c>
      <c r="T93" s="212"/>
      <c r="U93" s="199"/>
      <c r="V93" s="205"/>
      <c r="W93" s="198" t="str">
        <f t="shared" si="18"/>
        <v/>
      </c>
      <c r="X93" s="104" t="str">
        <f t="shared" si="19"/>
        <v/>
      </c>
      <c r="Y93" s="107" t="str">
        <f t="shared" si="20"/>
        <v/>
      </c>
      <c r="Z93" s="103" t="str">
        <f t="shared" si="21"/>
        <v/>
      </c>
      <c r="AA93" s="105" t="str">
        <f t="shared" si="22"/>
        <v/>
      </c>
      <c r="AB93" s="108" t="str">
        <f t="shared" si="23"/>
        <v/>
      </c>
      <c r="AC93" s="109" t="str">
        <f>IF(C93="","",IFERROR(_xlfn.XLOOKUP(AB93,HELPER!$C$8:$C$48,HELPER!$D$8:$D$48,,1),""))</f>
        <v/>
      </c>
      <c r="AD93" s="132" t="str">
        <f>IF(C93="","",IFERROR(_xlfn.XLOOKUP(AC93,HELPER!$F$8:$F$48,HELPER!$G$8:$G$48,,1),""))</f>
        <v/>
      </c>
      <c r="AE93" s="1"/>
      <c r="AF93" s="13"/>
    </row>
    <row r="94" spans="1:32" ht="15" customHeight="1" x14ac:dyDescent="0.25">
      <c r="A94" s="1"/>
      <c r="B94" s="130">
        <v>26</v>
      </c>
      <c r="C94" s="240" t="str">
        <f>IF('INPUT DATA'!N36="","",'INPUT DATA'!N36)</f>
        <v/>
      </c>
      <c r="D94" s="241"/>
      <c r="E94" s="242"/>
      <c r="F94" s="124"/>
      <c r="G94" s="125"/>
      <c r="H94" s="125"/>
      <c r="I94" s="125"/>
      <c r="J94" s="126"/>
      <c r="K94" s="103" t="str">
        <f t="shared" si="12"/>
        <v/>
      </c>
      <c r="L94" s="104" t="str">
        <f t="shared" si="13"/>
        <v/>
      </c>
      <c r="M94" s="105" t="str">
        <f t="shared" si="14"/>
        <v/>
      </c>
      <c r="N94" s="124"/>
      <c r="O94" s="125"/>
      <c r="P94" s="126"/>
      <c r="Q94" s="103" t="str">
        <f t="shared" si="15"/>
        <v/>
      </c>
      <c r="R94" s="104" t="str">
        <f t="shared" si="16"/>
        <v/>
      </c>
      <c r="S94" s="107" t="str">
        <f t="shared" si="17"/>
        <v/>
      </c>
      <c r="T94" s="212"/>
      <c r="U94" s="199"/>
      <c r="V94" s="205"/>
      <c r="W94" s="198" t="str">
        <f t="shared" si="18"/>
        <v/>
      </c>
      <c r="X94" s="104" t="str">
        <f t="shared" si="19"/>
        <v/>
      </c>
      <c r="Y94" s="107" t="str">
        <f t="shared" si="20"/>
        <v/>
      </c>
      <c r="Z94" s="103" t="str">
        <f t="shared" si="21"/>
        <v/>
      </c>
      <c r="AA94" s="105" t="str">
        <f t="shared" si="22"/>
        <v/>
      </c>
      <c r="AB94" s="108" t="str">
        <f t="shared" si="23"/>
        <v/>
      </c>
      <c r="AC94" s="109" t="str">
        <f>IF(C94="","",IFERROR(_xlfn.XLOOKUP(AB94,HELPER!$C$8:$C$48,HELPER!$D$8:$D$48,,1),""))</f>
        <v/>
      </c>
      <c r="AD94" s="132" t="str">
        <f>IF(C94="","",IFERROR(_xlfn.XLOOKUP(AC94,HELPER!$F$8:$F$48,HELPER!$G$8:$G$48,,1),""))</f>
        <v/>
      </c>
      <c r="AE94" s="1"/>
      <c r="AF94" s="13"/>
    </row>
    <row r="95" spans="1:32" ht="15" customHeight="1" x14ac:dyDescent="0.25">
      <c r="A95" s="1"/>
      <c r="B95" s="130">
        <v>27</v>
      </c>
      <c r="C95" s="240" t="str">
        <f>IF('INPUT DATA'!N37="","",'INPUT DATA'!N37)</f>
        <v/>
      </c>
      <c r="D95" s="241"/>
      <c r="E95" s="242"/>
      <c r="F95" s="124"/>
      <c r="G95" s="125"/>
      <c r="H95" s="125"/>
      <c r="I95" s="125"/>
      <c r="J95" s="126"/>
      <c r="K95" s="103" t="str">
        <f t="shared" si="12"/>
        <v/>
      </c>
      <c r="L95" s="104" t="str">
        <f t="shared" si="13"/>
        <v/>
      </c>
      <c r="M95" s="105" t="str">
        <f t="shared" si="14"/>
        <v/>
      </c>
      <c r="N95" s="124"/>
      <c r="O95" s="125"/>
      <c r="P95" s="126"/>
      <c r="Q95" s="103" t="str">
        <f t="shared" si="15"/>
        <v/>
      </c>
      <c r="R95" s="104" t="str">
        <f t="shared" si="16"/>
        <v/>
      </c>
      <c r="S95" s="107" t="str">
        <f t="shared" si="17"/>
        <v/>
      </c>
      <c r="T95" s="212"/>
      <c r="U95" s="199"/>
      <c r="V95" s="205"/>
      <c r="W95" s="198" t="str">
        <f t="shared" si="18"/>
        <v/>
      </c>
      <c r="X95" s="104" t="str">
        <f t="shared" si="19"/>
        <v/>
      </c>
      <c r="Y95" s="107" t="str">
        <f t="shared" si="20"/>
        <v/>
      </c>
      <c r="Z95" s="103" t="str">
        <f t="shared" si="21"/>
        <v/>
      </c>
      <c r="AA95" s="105" t="str">
        <f t="shared" si="22"/>
        <v/>
      </c>
      <c r="AB95" s="108" t="str">
        <f t="shared" si="23"/>
        <v/>
      </c>
      <c r="AC95" s="109" t="str">
        <f>IF(C95="","",IFERROR(_xlfn.XLOOKUP(AB95,HELPER!$C$8:$C$48,HELPER!$D$8:$D$48,,1),""))</f>
        <v/>
      </c>
      <c r="AD95" s="132" t="str">
        <f>IF(C95="","",IFERROR(_xlfn.XLOOKUP(AC95,HELPER!$F$8:$F$48,HELPER!$G$8:$G$48,,1),""))</f>
        <v/>
      </c>
      <c r="AE95" s="1"/>
      <c r="AF95" s="13"/>
    </row>
    <row r="96" spans="1:32" ht="15" customHeight="1" x14ac:dyDescent="0.25">
      <c r="A96" s="1"/>
      <c r="B96" s="130">
        <v>28</v>
      </c>
      <c r="C96" s="240" t="str">
        <f>IF('INPUT DATA'!N38="","",'INPUT DATA'!N38)</f>
        <v/>
      </c>
      <c r="D96" s="241"/>
      <c r="E96" s="242"/>
      <c r="F96" s="124"/>
      <c r="G96" s="125"/>
      <c r="H96" s="125"/>
      <c r="I96" s="125"/>
      <c r="J96" s="126"/>
      <c r="K96" s="103" t="str">
        <f t="shared" si="12"/>
        <v/>
      </c>
      <c r="L96" s="104" t="str">
        <f t="shared" si="13"/>
        <v/>
      </c>
      <c r="M96" s="105" t="str">
        <f t="shared" si="14"/>
        <v/>
      </c>
      <c r="N96" s="124"/>
      <c r="O96" s="125"/>
      <c r="P96" s="126"/>
      <c r="Q96" s="103" t="str">
        <f t="shared" si="15"/>
        <v/>
      </c>
      <c r="R96" s="104" t="str">
        <f t="shared" si="16"/>
        <v/>
      </c>
      <c r="S96" s="107" t="str">
        <f t="shared" si="17"/>
        <v/>
      </c>
      <c r="T96" s="212"/>
      <c r="U96" s="199"/>
      <c r="V96" s="205"/>
      <c r="W96" s="198" t="str">
        <f t="shared" si="18"/>
        <v/>
      </c>
      <c r="X96" s="104" t="str">
        <f t="shared" si="19"/>
        <v/>
      </c>
      <c r="Y96" s="107" t="str">
        <f t="shared" si="20"/>
        <v/>
      </c>
      <c r="Z96" s="103" t="str">
        <f t="shared" si="21"/>
        <v/>
      </c>
      <c r="AA96" s="105" t="str">
        <f t="shared" si="22"/>
        <v/>
      </c>
      <c r="AB96" s="108" t="str">
        <f t="shared" si="23"/>
        <v/>
      </c>
      <c r="AC96" s="109" t="str">
        <f>IF(C96="","",IFERROR(_xlfn.XLOOKUP(AB96,HELPER!$C$8:$C$48,HELPER!$D$8:$D$48,,1),""))</f>
        <v/>
      </c>
      <c r="AD96" s="132" t="str">
        <f>IF(C96="","",IFERROR(_xlfn.XLOOKUP(AC96,HELPER!$F$8:$F$48,HELPER!$G$8:$G$48,,1),""))</f>
        <v/>
      </c>
      <c r="AE96" s="1"/>
      <c r="AF96" s="13"/>
    </row>
    <row r="97" spans="1:32" ht="15" customHeight="1" x14ac:dyDescent="0.25">
      <c r="A97" s="1"/>
      <c r="B97" s="130">
        <v>29</v>
      </c>
      <c r="C97" s="240" t="str">
        <f>IF('INPUT DATA'!N39="","",'INPUT DATA'!N39)</f>
        <v/>
      </c>
      <c r="D97" s="241"/>
      <c r="E97" s="242"/>
      <c r="F97" s="124"/>
      <c r="G97" s="125"/>
      <c r="H97" s="125"/>
      <c r="I97" s="125"/>
      <c r="J97" s="126"/>
      <c r="K97" s="103" t="str">
        <f t="shared" si="12"/>
        <v/>
      </c>
      <c r="L97" s="104" t="str">
        <f t="shared" si="13"/>
        <v/>
      </c>
      <c r="M97" s="105" t="str">
        <f t="shared" si="14"/>
        <v/>
      </c>
      <c r="N97" s="124"/>
      <c r="O97" s="125"/>
      <c r="P97" s="126"/>
      <c r="Q97" s="103" t="str">
        <f t="shared" si="15"/>
        <v/>
      </c>
      <c r="R97" s="104" t="str">
        <f t="shared" si="16"/>
        <v/>
      </c>
      <c r="S97" s="107" t="str">
        <f t="shared" si="17"/>
        <v/>
      </c>
      <c r="T97" s="212"/>
      <c r="U97" s="199"/>
      <c r="V97" s="205"/>
      <c r="W97" s="198" t="str">
        <f t="shared" si="18"/>
        <v/>
      </c>
      <c r="X97" s="104" t="str">
        <f t="shared" si="19"/>
        <v/>
      </c>
      <c r="Y97" s="107" t="str">
        <f t="shared" si="20"/>
        <v/>
      </c>
      <c r="Z97" s="103" t="str">
        <f t="shared" si="21"/>
        <v/>
      </c>
      <c r="AA97" s="105" t="str">
        <f t="shared" si="22"/>
        <v/>
      </c>
      <c r="AB97" s="108" t="str">
        <f t="shared" si="23"/>
        <v/>
      </c>
      <c r="AC97" s="109" t="str">
        <f>IF(C97="","",IFERROR(_xlfn.XLOOKUP(AB97,HELPER!$C$8:$C$48,HELPER!$D$8:$D$48,,1),""))</f>
        <v/>
      </c>
      <c r="AD97" s="132" t="str">
        <f>IF(C97="","",IFERROR(_xlfn.XLOOKUP(AC97,HELPER!$F$8:$F$48,HELPER!$G$8:$G$48,,1),""))</f>
        <v/>
      </c>
      <c r="AE97" s="1"/>
      <c r="AF97" s="13"/>
    </row>
    <row r="98" spans="1:32" ht="15" customHeight="1" x14ac:dyDescent="0.25">
      <c r="A98" s="1"/>
      <c r="B98" s="130">
        <v>30</v>
      </c>
      <c r="C98" s="240" t="str">
        <f>IF('INPUT DATA'!N40="","",'INPUT DATA'!N40)</f>
        <v/>
      </c>
      <c r="D98" s="241"/>
      <c r="E98" s="242"/>
      <c r="F98" s="124"/>
      <c r="G98" s="125"/>
      <c r="H98" s="125"/>
      <c r="I98" s="125"/>
      <c r="J98" s="126"/>
      <c r="K98" s="103" t="str">
        <f t="shared" si="12"/>
        <v/>
      </c>
      <c r="L98" s="104" t="str">
        <f t="shared" si="13"/>
        <v/>
      </c>
      <c r="M98" s="105" t="str">
        <f t="shared" si="14"/>
        <v/>
      </c>
      <c r="N98" s="124"/>
      <c r="O98" s="125"/>
      <c r="P98" s="126"/>
      <c r="Q98" s="103" t="str">
        <f t="shared" si="15"/>
        <v/>
      </c>
      <c r="R98" s="104" t="str">
        <f t="shared" si="16"/>
        <v/>
      </c>
      <c r="S98" s="107" t="str">
        <f t="shared" si="17"/>
        <v/>
      </c>
      <c r="T98" s="212"/>
      <c r="U98" s="199"/>
      <c r="V98" s="205"/>
      <c r="W98" s="198" t="str">
        <f t="shared" si="18"/>
        <v/>
      </c>
      <c r="X98" s="104" t="str">
        <f t="shared" si="19"/>
        <v/>
      </c>
      <c r="Y98" s="107" t="str">
        <f t="shared" si="20"/>
        <v/>
      </c>
      <c r="Z98" s="103" t="str">
        <f t="shared" si="21"/>
        <v/>
      </c>
      <c r="AA98" s="105" t="str">
        <f t="shared" si="22"/>
        <v/>
      </c>
      <c r="AB98" s="108" t="str">
        <f t="shared" si="23"/>
        <v/>
      </c>
      <c r="AC98" s="109" t="str">
        <f>IF(C98="","",IFERROR(_xlfn.XLOOKUP(AB98,HELPER!$C$8:$C$48,HELPER!$D$8:$D$48,,1),""))</f>
        <v/>
      </c>
      <c r="AD98" s="132" t="str">
        <f>IF(C98="","",IFERROR(_xlfn.XLOOKUP(AC98,HELPER!$F$8:$F$48,HELPER!$G$8:$G$48,,1),""))</f>
        <v/>
      </c>
      <c r="AE98" s="1"/>
      <c r="AF98" s="13"/>
    </row>
    <row r="99" spans="1:32" ht="15" customHeight="1" x14ac:dyDescent="0.25">
      <c r="A99" s="1"/>
      <c r="B99" s="130">
        <v>31</v>
      </c>
      <c r="C99" s="240" t="str">
        <f>IF('INPUT DATA'!N41="","",'INPUT DATA'!N41)</f>
        <v/>
      </c>
      <c r="D99" s="241"/>
      <c r="E99" s="242"/>
      <c r="F99" s="124"/>
      <c r="G99" s="125"/>
      <c r="H99" s="125"/>
      <c r="I99" s="125"/>
      <c r="J99" s="126"/>
      <c r="K99" s="103" t="str">
        <f t="shared" si="12"/>
        <v/>
      </c>
      <c r="L99" s="104" t="str">
        <f t="shared" si="13"/>
        <v/>
      </c>
      <c r="M99" s="105" t="str">
        <f t="shared" si="14"/>
        <v/>
      </c>
      <c r="N99" s="124"/>
      <c r="O99" s="125"/>
      <c r="P99" s="126"/>
      <c r="Q99" s="103" t="str">
        <f t="shared" si="15"/>
        <v/>
      </c>
      <c r="R99" s="104" t="str">
        <f t="shared" si="16"/>
        <v/>
      </c>
      <c r="S99" s="107" t="str">
        <f t="shared" si="17"/>
        <v/>
      </c>
      <c r="T99" s="212"/>
      <c r="U99" s="199"/>
      <c r="V99" s="205"/>
      <c r="W99" s="198" t="str">
        <f t="shared" si="18"/>
        <v/>
      </c>
      <c r="X99" s="104" t="str">
        <f t="shared" si="19"/>
        <v/>
      </c>
      <c r="Y99" s="107" t="str">
        <f t="shared" si="20"/>
        <v/>
      </c>
      <c r="Z99" s="103" t="str">
        <f t="shared" si="21"/>
        <v/>
      </c>
      <c r="AA99" s="105" t="str">
        <f t="shared" si="22"/>
        <v/>
      </c>
      <c r="AB99" s="108" t="str">
        <f t="shared" si="23"/>
        <v/>
      </c>
      <c r="AC99" s="109" t="str">
        <f>IF(C99="","",IFERROR(_xlfn.XLOOKUP(AB99,HELPER!$C$8:$C$48,HELPER!$D$8:$D$48,,1),""))</f>
        <v/>
      </c>
      <c r="AD99" s="132" t="str">
        <f>IF(C99="","",IFERROR(_xlfn.XLOOKUP(AC99,HELPER!$F$8:$F$48,HELPER!$G$8:$G$48,,1),""))</f>
        <v/>
      </c>
      <c r="AE99" s="1"/>
      <c r="AF99" s="13"/>
    </row>
    <row r="100" spans="1:32" ht="15" customHeight="1" x14ac:dyDescent="0.25">
      <c r="A100" s="1"/>
      <c r="B100" s="130">
        <v>32</v>
      </c>
      <c r="C100" s="240" t="str">
        <f>IF('INPUT DATA'!N42="","",'INPUT DATA'!N42)</f>
        <v/>
      </c>
      <c r="D100" s="241"/>
      <c r="E100" s="242"/>
      <c r="F100" s="124"/>
      <c r="G100" s="125"/>
      <c r="H100" s="125"/>
      <c r="I100" s="125"/>
      <c r="J100" s="126"/>
      <c r="K100" s="103" t="str">
        <f t="shared" si="12"/>
        <v/>
      </c>
      <c r="L100" s="104" t="str">
        <f t="shared" si="13"/>
        <v/>
      </c>
      <c r="M100" s="105" t="str">
        <f t="shared" si="14"/>
        <v/>
      </c>
      <c r="N100" s="124"/>
      <c r="O100" s="125"/>
      <c r="P100" s="126"/>
      <c r="Q100" s="103" t="str">
        <f t="shared" si="15"/>
        <v/>
      </c>
      <c r="R100" s="104" t="str">
        <f t="shared" si="16"/>
        <v/>
      </c>
      <c r="S100" s="107" t="str">
        <f t="shared" si="17"/>
        <v/>
      </c>
      <c r="T100" s="212"/>
      <c r="U100" s="199"/>
      <c r="V100" s="205"/>
      <c r="W100" s="198" t="str">
        <f t="shared" si="18"/>
        <v/>
      </c>
      <c r="X100" s="104" t="str">
        <f t="shared" si="19"/>
        <v/>
      </c>
      <c r="Y100" s="107" t="str">
        <f t="shared" si="20"/>
        <v/>
      </c>
      <c r="Z100" s="103" t="str">
        <f t="shared" si="21"/>
        <v/>
      </c>
      <c r="AA100" s="105" t="str">
        <f t="shared" si="22"/>
        <v/>
      </c>
      <c r="AB100" s="108" t="str">
        <f t="shared" si="23"/>
        <v/>
      </c>
      <c r="AC100" s="109" t="str">
        <f>IF(C100="","",IFERROR(_xlfn.XLOOKUP(AB100,HELPER!$C$8:$C$48,HELPER!$D$8:$D$48,,1),""))</f>
        <v/>
      </c>
      <c r="AD100" s="132" t="str">
        <f>IF(C100="","",IFERROR(_xlfn.XLOOKUP(AC100,HELPER!$F$8:$F$48,HELPER!$G$8:$G$48,,1),""))</f>
        <v/>
      </c>
      <c r="AE100" s="1"/>
      <c r="AF100" s="13"/>
    </row>
    <row r="101" spans="1:32" ht="15" customHeight="1" x14ac:dyDescent="0.25">
      <c r="A101" s="1"/>
      <c r="B101" s="130">
        <v>33</v>
      </c>
      <c r="C101" s="240" t="str">
        <f>IF('INPUT DATA'!N43="","",'INPUT DATA'!N43)</f>
        <v/>
      </c>
      <c r="D101" s="241"/>
      <c r="E101" s="242"/>
      <c r="F101" s="124"/>
      <c r="G101" s="125"/>
      <c r="H101" s="125"/>
      <c r="I101" s="125"/>
      <c r="J101" s="126"/>
      <c r="K101" s="103" t="str">
        <f t="shared" si="12"/>
        <v/>
      </c>
      <c r="L101" s="104" t="str">
        <f t="shared" si="13"/>
        <v/>
      </c>
      <c r="M101" s="105" t="str">
        <f t="shared" si="14"/>
        <v/>
      </c>
      <c r="N101" s="124"/>
      <c r="O101" s="125"/>
      <c r="P101" s="126"/>
      <c r="Q101" s="103" t="str">
        <f t="shared" si="15"/>
        <v/>
      </c>
      <c r="R101" s="104" t="str">
        <f t="shared" si="16"/>
        <v/>
      </c>
      <c r="S101" s="107" t="str">
        <f t="shared" si="17"/>
        <v/>
      </c>
      <c r="T101" s="212"/>
      <c r="U101" s="199"/>
      <c r="V101" s="205"/>
      <c r="W101" s="198" t="str">
        <f t="shared" si="18"/>
        <v/>
      </c>
      <c r="X101" s="104" t="str">
        <f t="shared" si="19"/>
        <v/>
      </c>
      <c r="Y101" s="107" t="str">
        <f t="shared" si="20"/>
        <v/>
      </c>
      <c r="Z101" s="103" t="str">
        <f t="shared" si="21"/>
        <v/>
      </c>
      <c r="AA101" s="105" t="str">
        <f t="shared" si="22"/>
        <v/>
      </c>
      <c r="AB101" s="108" t="str">
        <f t="shared" si="23"/>
        <v/>
      </c>
      <c r="AC101" s="109" t="str">
        <f>IF(C101="","",IFERROR(_xlfn.XLOOKUP(AB101,HELPER!$C$8:$C$48,HELPER!$D$8:$D$48,,1),""))</f>
        <v/>
      </c>
      <c r="AD101" s="132" t="str">
        <f>IF(C101="","",IFERROR(_xlfn.XLOOKUP(AC101,HELPER!$F$8:$F$48,HELPER!$G$8:$G$48,,1),""))</f>
        <v/>
      </c>
      <c r="AE101" s="1"/>
      <c r="AF101" s="13"/>
    </row>
    <row r="102" spans="1:32" ht="15" customHeight="1" x14ac:dyDescent="0.25">
      <c r="A102" s="1"/>
      <c r="B102" s="130">
        <v>34</v>
      </c>
      <c r="C102" s="240" t="str">
        <f>IF('INPUT DATA'!N44="","",'INPUT DATA'!N44)</f>
        <v/>
      </c>
      <c r="D102" s="241"/>
      <c r="E102" s="242"/>
      <c r="F102" s="124"/>
      <c r="G102" s="125"/>
      <c r="H102" s="125"/>
      <c r="I102" s="125"/>
      <c r="J102" s="126"/>
      <c r="K102" s="103" t="str">
        <f t="shared" si="12"/>
        <v/>
      </c>
      <c r="L102" s="104" t="str">
        <f t="shared" si="13"/>
        <v/>
      </c>
      <c r="M102" s="105" t="str">
        <f t="shared" si="14"/>
        <v/>
      </c>
      <c r="N102" s="124"/>
      <c r="O102" s="125"/>
      <c r="P102" s="126"/>
      <c r="Q102" s="103" t="str">
        <f t="shared" si="15"/>
        <v/>
      </c>
      <c r="R102" s="104" t="str">
        <f t="shared" si="16"/>
        <v/>
      </c>
      <c r="S102" s="107" t="str">
        <f t="shared" si="17"/>
        <v/>
      </c>
      <c r="T102" s="212"/>
      <c r="U102" s="199"/>
      <c r="V102" s="205"/>
      <c r="W102" s="198" t="str">
        <f t="shared" si="18"/>
        <v/>
      </c>
      <c r="X102" s="104" t="str">
        <f t="shared" si="19"/>
        <v/>
      </c>
      <c r="Y102" s="107" t="str">
        <f t="shared" si="20"/>
        <v/>
      </c>
      <c r="Z102" s="103" t="str">
        <f t="shared" si="21"/>
        <v/>
      </c>
      <c r="AA102" s="105" t="str">
        <f t="shared" si="22"/>
        <v/>
      </c>
      <c r="AB102" s="108" t="str">
        <f t="shared" si="23"/>
        <v/>
      </c>
      <c r="AC102" s="109" t="str">
        <f>IF(C102="","",IFERROR(_xlfn.XLOOKUP(AB102,HELPER!$C$8:$C$48,HELPER!$D$8:$D$48,,1),""))</f>
        <v/>
      </c>
      <c r="AD102" s="132" t="str">
        <f>IF(C102="","",IFERROR(_xlfn.XLOOKUP(AC102,HELPER!$F$8:$F$48,HELPER!$G$8:$G$48,,1),""))</f>
        <v/>
      </c>
      <c r="AE102" s="1"/>
      <c r="AF102" s="13"/>
    </row>
    <row r="103" spans="1:32" ht="15" customHeight="1" x14ac:dyDescent="0.25">
      <c r="A103" s="1"/>
      <c r="B103" s="130">
        <v>35</v>
      </c>
      <c r="C103" s="240" t="str">
        <f>IF('INPUT DATA'!N45="","",'INPUT DATA'!N45)</f>
        <v/>
      </c>
      <c r="D103" s="241"/>
      <c r="E103" s="242"/>
      <c r="F103" s="124"/>
      <c r="G103" s="125"/>
      <c r="H103" s="125"/>
      <c r="I103" s="125"/>
      <c r="J103" s="126"/>
      <c r="K103" s="103" t="str">
        <f t="shared" si="12"/>
        <v/>
      </c>
      <c r="L103" s="104" t="str">
        <f t="shared" si="13"/>
        <v/>
      </c>
      <c r="M103" s="105" t="str">
        <f t="shared" si="14"/>
        <v/>
      </c>
      <c r="N103" s="124"/>
      <c r="O103" s="125"/>
      <c r="P103" s="126"/>
      <c r="Q103" s="103" t="str">
        <f t="shared" si="15"/>
        <v/>
      </c>
      <c r="R103" s="104" t="str">
        <f t="shared" si="16"/>
        <v/>
      </c>
      <c r="S103" s="107" t="str">
        <f t="shared" si="17"/>
        <v/>
      </c>
      <c r="T103" s="212"/>
      <c r="U103" s="199"/>
      <c r="V103" s="205"/>
      <c r="W103" s="198" t="str">
        <f t="shared" si="18"/>
        <v/>
      </c>
      <c r="X103" s="104" t="str">
        <f t="shared" si="19"/>
        <v/>
      </c>
      <c r="Y103" s="107" t="str">
        <f t="shared" si="20"/>
        <v/>
      </c>
      <c r="Z103" s="103" t="str">
        <f t="shared" si="21"/>
        <v/>
      </c>
      <c r="AA103" s="105" t="str">
        <f t="shared" si="22"/>
        <v/>
      </c>
      <c r="AB103" s="108" t="str">
        <f t="shared" si="23"/>
        <v/>
      </c>
      <c r="AC103" s="109" t="str">
        <f>IF(C103="","",IFERROR(_xlfn.XLOOKUP(AB103,HELPER!$C$8:$C$48,HELPER!$D$8:$D$48,,1),""))</f>
        <v/>
      </c>
      <c r="AD103" s="132" t="str">
        <f>IF(C103="","",IFERROR(_xlfn.XLOOKUP(AC103,HELPER!$F$8:$F$48,HELPER!$G$8:$G$48,,1),""))</f>
        <v/>
      </c>
      <c r="AE103" s="1"/>
      <c r="AF103" s="13"/>
    </row>
    <row r="104" spans="1:32" ht="15" customHeight="1" x14ac:dyDescent="0.25">
      <c r="A104" s="1"/>
      <c r="B104" s="130">
        <v>36</v>
      </c>
      <c r="C104" s="240" t="str">
        <f>IF('INPUT DATA'!N46="","",'INPUT DATA'!N46)</f>
        <v/>
      </c>
      <c r="D104" s="241"/>
      <c r="E104" s="242"/>
      <c r="F104" s="124"/>
      <c r="G104" s="125"/>
      <c r="H104" s="125"/>
      <c r="I104" s="125"/>
      <c r="J104" s="126"/>
      <c r="K104" s="103" t="str">
        <f t="shared" si="12"/>
        <v/>
      </c>
      <c r="L104" s="104" t="str">
        <f t="shared" si="13"/>
        <v/>
      </c>
      <c r="M104" s="105" t="str">
        <f t="shared" si="14"/>
        <v/>
      </c>
      <c r="N104" s="124"/>
      <c r="O104" s="125"/>
      <c r="P104" s="126"/>
      <c r="Q104" s="103" t="str">
        <f t="shared" si="15"/>
        <v/>
      </c>
      <c r="R104" s="104" t="str">
        <f t="shared" si="16"/>
        <v/>
      </c>
      <c r="S104" s="107" t="str">
        <f t="shared" si="17"/>
        <v/>
      </c>
      <c r="T104" s="212"/>
      <c r="U104" s="199"/>
      <c r="V104" s="205"/>
      <c r="W104" s="198" t="str">
        <f t="shared" si="18"/>
        <v/>
      </c>
      <c r="X104" s="104" t="str">
        <f t="shared" si="19"/>
        <v/>
      </c>
      <c r="Y104" s="107" t="str">
        <f t="shared" si="20"/>
        <v/>
      </c>
      <c r="Z104" s="103" t="str">
        <f t="shared" si="21"/>
        <v/>
      </c>
      <c r="AA104" s="105" t="str">
        <f t="shared" si="22"/>
        <v/>
      </c>
      <c r="AB104" s="108" t="str">
        <f t="shared" si="23"/>
        <v/>
      </c>
      <c r="AC104" s="109" t="str">
        <f>IF(C104="","",IFERROR(_xlfn.XLOOKUP(AB104,HELPER!$C$8:$C$48,HELPER!$D$8:$D$48,,1),""))</f>
        <v/>
      </c>
      <c r="AD104" s="132" t="str">
        <f>IF(C104="","",IFERROR(_xlfn.XLOOKUP(AC104,HELPER!$F$8:$F$48,HELPER!$G$8:$G$48,,1),""))</f>
        <v/>
      </c>
      <c r="AE104" s="1"/>
      <c r="AF104" s="13"/>
    </row>
    <row r="105" spans="1:32" ht="15" customHeight="1" x14ac:dyDescent="0.25">
      <c r="A105" s="1"/>
      <c r="B105" s="130">
        <v>37</v>
      </c>
      <c r="C105" s="240" t="str">
        <f>IF('INPUT DATA'!N47="","",'INPUT DATA'!N47)</f>
        <v/>
      </c>
      <c r="D105" s="241"/>
      <c r="E105" s="242"/>
      <c r="F105" s="124"/>
      <c r="G105" s="125"/>
      <c r="H105" s="125"/>
      <c r="I105" s="125"/>
      <c r="J105" s="126"/>
      <c r="K105" s="103" t="str">
        <f t="shared" si="12"/>
        <v/>
      </c>
      <c r="L105" s="104" t="str">
        <f t="shared" si="13"/>
        <v/>
      </c>
      <c r="M105" s="105" t="str">
        <f t="shared" si="14"/>
        <v/>
      </c>
      <c r="N105" s="124"/>
      <c r="O105" s="125"/>
      <c r="P105" s="126"/>
      <c r="Q105" s="103" t="str">
        <f t="shared" si="15"/>
        <v/>
      </c>
      <c r="R105" s="104" t="str">
        <f t="shared" si="16"/>
        <v/>
      </c>
      <c r="S105" s="107" t="str">
        <f t="shared" si="17"/>
        <v/>
      </c>
      <c r="T105" s="212"/>
      <c r="U105" s="199"/>
      <c r="V105" s="205"/>
      <c r="W105" s="198" t="str">
        <f t="shared" si="18"/>
        <v/>
      </c>
      <c r="X105" s="104" t="str">
        <f t="shared" si="19"/>
        <v/>
      </c>
      <c r="Y105" s="107" t="str">
        <f t="shared" si="20"/>
        <v/>
      </c>
      <c r="Z105" s="103" t="str">
        <f t="shared" si="21"/>
        <v/>
      </c>
      <c r="AA105" s="105" t="str">
        <f t="shared" si="22"/>
        <v/>
      </c>
      <c r="AB105" s="108" t="str">
        <f t="shared" si="23"/>
        <v/>
      </c>
      <c r="AC105" s="109" t="str">
        <f>IF(C105="","",IFERROR(_xlfn.XLOOKUP(AB105,HELPER!$C$8:$C$48,HELPER!$D$8:$D$48,,1),""))</f>
        <v/>
      </c>
      <c r="AD105" s="132" t="str">
        <f>IF(C105="","",IFERROR(_xlfn.XLOOKUP(AC105,HELPER!$F$8:$F$48,HELPER!$G$8:$G$48,,1),""))</f>
        <v/>
      </c>
      <c r="AE105" s="1"/>
      <c r="AF105" s="13"/>
    </row>
    <row r="106" spans="1:32" ht="15" customHeight="1" x14ac:dyDescent="0.25">
      <c r="A106" s="1"/>
      <c r="B106" s="130">
        <v>38</v>
      </c>
      <c r="C106" s="240" t="str">
        <f>IF('INPUT DATA'!N48="","",'INPUT DATA'!N48)</f>
        <v/>
      </c>
      <c r="D106" s="241"/>
      <c r="E106" s="242"/>
      <c r="F106" s="124"/>
      <c r="G106" s="125"/>
      <c r="H106" s="125"/>
      <c r="I106" s="125"/>
      <c r="J106" s="126"/>
      <c r="K106" s="103" t="str">
        <f t="shared" si="12"/>
        <v/>
      </c>
      <c r="L106" s="104" t="str">
        <f t="shared" si="13"/>
        <v/>
      </c>
      <c r="M106" s="105" t="str">
        <f t="shared" si="14"/>
        <v/>
      </c>
      <c r="N106" s="124"/>
      <c r="O106" s="125"/>
      <c r="P106" s="126"/>
      <c r="Q106" s="103" t="str">
        <f t="shared" si="15"/>
        <v/>
      </c>
      <c r="R106" s="104" t="str">
        <f t="shared" si="16"/>
        <v/>
      </c>
      <c r="S106" s="107" t="str">
        <f t="shared" si="17"/>
        <v/>
      </c>
      <c r="T106" s="212"/>
      <c r="U106" s="199"/>
      <c r="V106" s="205"/>
      <c r="W106" s="198" t="str">
        <f t="shared" si="18"/>
        <v/>
      </c>
      <c r="X106" s="104" t="str">
        <f t="shared" si="19"/>
        <v/>
      </c>
      <c r="Y106" s="107" t="str">
        <f t="shared" si="20"/>
        <v/>
      </c>
      <c r="Z106" s="103" t="str">
        <f t="shared" si="21"/>
        <v/>
      </c>
      <c r="AA106" s="105" t="str">
        <f t="shared" si="22"/>
        <v/>
      </c>
      <c r="AB106" s="108" t="str">
        <f t="shared" si="23"/>
        <v/>
      </c>
      <c r="AC106" s="109" t="str">
        <f>IF(C106="","",IFERROR(_xlfn.XLOOKUP(AB106,HELPER!$C$8:$C$48,HELPER!$D$8:$D$48,,1),""))</f>
        <v/>
      </c>
      <c r="AD106" s="132" t="str">
        <f>IF(C106="","",IFERROR(_xlfn.XLOOKUP(AC106,HELPER!$F$8:$F$48,HELPER!$G$8:$G$48,,1),""))</f>
        <v/>
      </c>
      <c r="AE106" s="1"/>
      <c r="AF106" s="13"/>
    </row>
    <row r="107" spans="1:32" ht="15" customHeight="1" x14ac:dyDescent="0.25">
      <c r="A107" s="1"/>
      <c r="B107" s="130">
        <v>39</v>
      </c>
      <c r="C107" s="240" t="str">
        <f>IF('INPUT DATA'!N49="","",'INPUT DATA'!N49)</f>
        <v/>
      </c>
      <c r="D107" s="241"/>
      <c r="E107" s="242"/>
      <c r="F107" s="124"/>
      <c r="G107" s="125"/>
      <c r="H107" s="125"/>
      <c r="I107" s="125"/>
      <c r="J107" s="126"/>
      <c r="K107" s="103" t="str">
        <f t="shared" si="12"/>
        <v/>
      </c>
      <c r="L107" s="104" t="str">
        <f t="shared" si="13"/>
        <v/>
      </c>
      <c r="M107" s="105" t="str">
        <f t="shared" si="14"/>
        <v/>
      </c>
      <c r="N107" s="124"/>
      <c r="O107" s="125"/>
      <c r="P107" s="126"/>
      <c r="Q107" s="103" t="str">
        <f t="shared" si="15"/>
        <v/>
      </c>
      <c r="R107" s="104" t="str">
        <f t="shared" si="16"/>
        <v/>
      </c>
      <c r="S107" s="107" t="str">
        <f t="shared" si="17"/>
        <v/>
      </c>
      <c r="T107" s="212"/>
      <c r="U107" s="199"/>
      <c r="V107" s="205"/>
      <c r="W107" s="198" t="str">
        <f t="shared" si="18"/>
        <v/>
      </c>
      <c r="X107" s="104" t="str">
        <f t="shared" si="19"/>
        <v/>
      </c>
      <c r="Y107" s="107" t="str">
        <f t="shared" si="20"/>
        <v/>
      </c>
      <c r="Z107" s="103" t="str">
        <f t="shared" si="21"/>
        <v/>
      </c>
      <c r="AA107" s="105" t="str">
        <f t="shared" si="22"/>
        <v/>
      </c>
      <c r="AB107" s="108" t="str">
        <f t="shared" si="23"/>
        <v/>
      </c>
      <c r="AC107" s="109" t="str">
        <f>IF(C107="","",IFERROR(_xlfn.XLOOKUP(AB107,HELPER!$C$8:$C$48,HELPER!$D$8:$D$48,,1),""))</f>
        <v/>
      </c>
      <c r="AD107" s="132" t="str">
        <f>IF(C107="","",IFERROR(_xlfn.XLOOKUP(AC107,HELPER!$F$8:$F$48,HELPER!$G$8:$G$48,,1),""))</f>
        <v/>
      </c>
      <c r="AE107" s="1"/>
      <c r="AF107" s="13"/>
    </row>
    <row r="108" spans="1:32" ht="15" customHeight="1" x14ac:dyDescent="0.25">
      <c r="A108" s="1"/>
      <c r="B108" s="130">
        <v>40</v>
      </c>
      <c r="C108" s="240" t="str">
        <f>IF('INPUT DATA'!N50="","",'INPUT DATA'!N50)</f>
        <v/>
      </c>
      <c r="D108" s="241"/>
      <c r="E108" s="242"/>
      <c r="F108" s="124"/>
      <c r="G108" s="125"/>
      <c r="H108" s="125"/>
      <c r="I108" s="125"/>
      <c r="J108" s="126"/>
      <c r="K108" s="103" t="str">
        <f t="shared" si="12"/>
        <v/>
      </c>
      <c r="L108" s="104" t="str">
        <f t="shared" si="13"/>
        <v/>
      </c>
      <c r="M108" s="105" t="str">
        <f t="shared" si="14"/>
        <v/>
      </c>
      <c r="N108" s="124"/>
      <c r="O108" s="125"/>
      <c r="P108" s="126"/>
      <c r="Q108" s="103" t="str">
        <f t="shared" si="15"/>
        <v/>
      </c>
      <c r="R108" s="104" t="str">
        <f t="shared" si="16"/>
        <v/>
      </c>
      <c r="S108" s="107" t="str">
        <f t="shared" si="17"/>
        <v/>
      </c>
      <c r="T108" s="212"/>
      <c r="U108" s="199"/>
      <c r="V108" s="205"/>
      <c r="W108" s="198" t="str">
        <f t="shared" si="18"/>
        <v/>
      </c>
      <c r="X108" s="104" t="str">
        <f t="shared" si="19"/>
        <v/>
      </c>
      <c r="Y108" s="107" t="str">
        <f t="shared" si="20"/>
        <v/>
      </c>
      <c r="Z108" s="103" t="str">
        <f t="shared" si="21"/>
        <v/>
      </c>
      <c r="AA108" s="105" t="str">
        <f t="shared" si="22"/>
        <v/>
      </c>
      <c r="AB108" s="108" t="str">
        <f t="shared" si="23"/>
        <v/>
      </c>
      <c r="AC108" s="109" t="str">
        <f>IF(C108="","",IFERROR(_xlfn.XLOOKUP(AB108,HELPER!$C$8:$C$48,HELPER!$D$8:$D$48,,1),""))</f>
        <v/>
      </c>
      <c r="AD108" s="132" t="str">
        <f>IF(C108="","",IFERROR(_xlfn.XLOOKUP(AC108,HELPER!$F$8:$F$48,HELPER!$G$8:$G$48,,1),""))</f>
        <v/>
      </c>
      <c r="AE108" s="1"/>
      <c r="AF108" s="13"/>
    </row>
    <row r="109" spans="1:32" ht="15" customHeight="1" x14ac:dyDescent="0.25">
      <c r="A109" s="1"/>
      <c r="B109" s="130">
        <v>41</v>
      </c>
      <c r="C109" s="240" t="str">
        <f>IF('INPUT DATA'!N51="","",'INPUT DATA'!N51)</f>
        <v/>
      </c>
      <c r="D109" s="241"/>
      <c r="E109" s="242"/>
      <c r="F109" s="124"/>
      <c r="G109" s="125"/>
      <c r="H109" s="125"/>
      <c r="I109" s="125"/>
      <c r="J109" s="126"/>
      <c r="K109" s="103" t="str">
        <f t="shared" si="12"/>
        <v/>
      </c>
      <c r="L109" s="104" t="str">
        <f t="shared" si="13"/>
        <v/>
      </c>
      <c r="M109" s="105" t="str">
        <f t="shared" si="14"/>
        <v/>
      </c>
      <c r="N109" s="124"/>
      <c r="O109" s="125"/>
      <c r="P109" s="126"/>
      <c r="Q109" s="103" t="str">
        <f t="shared" si="15"/>
        <v/>
      </c>
      <c r="R109" s="104" t="str">
        <f t="shared" si="16"/>
        <v/>
      </c>
      <c r="S109" s="107" t="str">
        <f t="shared" si="17"/>
        <v/>
      </c>
      <c r="T109" s="212"/>
      <c r="U109" s="199"/>
      <c r="V109" s="205"/>
      <c r="W109" s="198" t="str">
        <f t="shared" si="18"/>
        <v/>
      </c>
      <c r="X109" s="104" t="str">
        <f t="shared" si="19"/>
        <v/>
      </c>
      <c r="Y109" s="107" t="str">
        <f t="shared" si="20"/>
        <v/>
      </c>
      <c r="Z109" s="103" t="str">
        <f t="shared" si="21"/>
        <v/>
      </c>
      <c r="AA109" s="105" t="str">
        <f t="shared" si="22"/>
        <v/>
      </c>
      <c r="AB109" s="108" t="str">
        <f t="shared" si="23"/>
        <v/>
      </c>
      <c r="AC109" s="109" t="str">
        <f>IF(C109="","",IFERROR(_xlfn.XLOOKUP(AB109,HELPER!$C$8:$C$48,HELPER!$D$8:$D$48,,1),""))</f>
        <v/>
      </c>
      <c r="AD109" s="132" t="str">
        <f>IF(C109="","",IFERROR(_xlfn.XLOOKUP(AC109,HELPER!$F$8:$F$48,HELPER!$G$8:$G$48,,1),""))</f>
        <v/>
      </c>
      <c r="AE109" s="1"/>
      <c r="AF109" s="13"/>
    </row>
    <row r="110" spans="1:32" ht="15" customHeight="1" x14ac:dyDescent="0.25">
      <c r="A110" s="1"/>
      <c r="B110" s="130">
        <v>42</v>
      </c>
      <c r="C110" s="240" t="str">
        <f>IF('INPUT DATA'!N52="","",'INPUT DATA'!N52)</f>
        <v/>
      </c>
      <c r="D110" s="241"/>
      <c r="E110" s="242"/>
      <c r="F110" s="124"/>
      <c r="G110" s="125"/>
      <c r="H110" s="125"/>
      <c r="I110" s="125"/>
      <c r="J110" s="126"/>
      <c r="K110" s="103" t="str">
        <f t="shared" si="12"/>
        <v/>
      </c>
      <c r="L110" s="104" t="str">
        <f t="shared" si="13"/>
        <v/>
      </c>
      <c r="M110" s="105" t="str">
        <f t="shared" si="14"/>
        <v/>
      </c>
      <c r="N110" s="124"/>
      <c r="O110" s="125"/>
      <c r="P110" s="126"/>
      <c r="Q110" s="103" t="str">
        <f t="shared" si="15"/>
        <v/>
      </c>
      <c r="R110" s="104" t="str">
        <f t="shared" si="16"/>
        <v/>
      </c>
      <c r="S110" s="107" t="str">
        <f t="shared" si="17"/>
        <v/>
      </c>
      <c r="T110" s="212"/>
      <c r="U110" s="199"/>
      <c r="V110" s="205"/>
      <c r="W110" s="198" t="str">
        <f t="shared" si="18"/>
        <v/>
      </c>
      <c r="X110" s="104" t="str">
        <f t="shared" si="19"/>
        <v/>
      </c>
      <c r="Y110" s="107" t="str">
        <f t="shared" si="20"/>
        <v/>
      </c>
      <c r="Z110" s="103" t="str">
        <f t="shared" si="21"/>
        <v/>
      </c>
      <c r="AA110" s="105" t="str">
        <f t="shared" si="22"/>
        <v/>
      </c>
      <c r="AB110" s="108" t="str">
        <f t="shared" si="23"/>
        <v/>
      </c>
      <c r="AC110" s="109" t="str">
        <f>IF(C110="","",IFERROR(_xlfn.XLOOKUP(AB110,HELPER!$C$8:$C$48,HELPER!$D$8:$D$48,,1),""))</f>
        <v/>
      </c>
      <c r="AD110" s="132" t="str">
        <f>IF(C110="","",IFERROR(_xlfn.XLOOKUP(AC110,HELPER!$F$8:$F$48,HELPER!$G$8:$G$48,,1),""))</f>
        <v/>
      </c>
      <c r="AE110" s="1"/>
      <c r="AF110" s="13"/>
    </row>
    <row r="111" spans="1:32" ht="15" customHeight="1" x14ac:dyDescent="0.25">
      <c r="A111" s="1"/>
      <c r="B111" s="130">
        <v>43</v>
      </c>
      <c r="C111" s="240" t="str">
        <f>IF('INPUT DATA'!N53="","",'INPUT DATA'!N53)</f>
        <v/>
      </c>
      <c r="D111" s="241"/>
      <c r="E111" s="242"/>
      <c r="F111" s="124"/>
      <c r="G111" s="125"/>
      <c r="H111" s="125"/>
      <c r="I111" s="125"/>
      <c r="J111" s="126"/>
      <c r="K111" s="103" t="str">
        <f t="shared" si="12"/>
        <v/>
      </c>
      <c r="L111" s="104" t="str">
        <f t="shared" si="13"/>
        <v/>
      </c>
      <c r="M111" s="105" t="str">
        <f t="shared" si="14"/>
        <v/>
      </c>
      <c r="N111" s="124"/>
      <c r="O111" s="125"/>
      <c r="P111" s="126"/>
      <c r="Q111" s="103" t="str">
        <f t="shared" si="15"/>
        <v/>
      </c>
      <c r="R111" s="104" t="str">
        <f t="shared" si="16"/>
        <v/>
      </c>
      <c r="S111" s="107" t="str">
        <f t="shared" si="17"/>
        <v/>
      </c>
      <c r="T111" s="212"/>
      <c r="U111" s="199"/>
      <c r="V111" s="205"/>
      <c r="W111" s="198" t="str">
        <f t="shared" si="18"/>
        <v/>
      </c>
      <c r="X111" s="104" t="str">
        <f t="shared" si="19"/>
        <v/>
      </c>
      <c r="Y111" s="107" t="str">
        <f t="shared" si="20"/>
        <v/>
      </c>
      <c r="Z111" s="103" t="str">
        <f t="shared" si="21"/>
        <v/>
      </c>
      <c r="AA111" s="105" t="str">
        <f t="shared" si="22"/>
        <v/>
      </c>
      <c r="AB111" s="108" t="str">
        <f t="shared" si="23"/>
        <v/>
      </c>
      <c r="AC111" s="109" t="str">
        <f>IF(C111="","",IFERROR(_xlfn.XLOOKUP(AB111,HELPER!$C$8:$C$48,HELPER!$D$8:$D$48,,1),""))</f>
        <v/>
      </c>
      <c r="AD111" s="132" t="str">
        <f>IF(C111="","",IFERROR(_xlfn.XLOOKUP(AC111,HELPER!$F$8:$F$48,HELPER!$G$8:$G$48,,1),""))</f>
        <v/>
      </c>
      <c r="AE111" s="1"/>
      <c r="AF111" s="13"/>
    </row>
    <row r="112" spans="1:32" ht="15" customHeight="1" x14ac:dyDescent="0.25">
      <c r="A112" s="1"/>
      <c r="B112" s="130">
        <v>44</v>
      </c>
      <c r="C112" s="240" t="str">
        <f>IF('INPUT DATA'!N54="","",'INPUT DATA'!N54)</f>
        <v/>
      </c>
      <c r="D112" s="241"/>
      <c r="E112" s="242"/>
      <c r="F112" s="124"/>
      <c r="G112" s="125"/>
      <c r="H112" s="125"/>
      <c r="I112" s="125"/>
      <c r="J112" s="126"/>
      <c r="K112" s="103" t="str">
        <f t="shared" si="12"/>
        <v/>
      </c>
      <c r="L112" s="104" t="str">
        <f t="shared" si="13"/>
        <v/>
      </c>
      <c r="M112" s="105" t="str">
        <f t="shared" si="14"/>
        <v/>
      </c>
      <c r="N112" s="124"/>
      <c r="O112" s="125"/>
      <c r="P112" s="126"/>
      <c r="Q112" s="103" t="str">
        <f t="shared" si="15"/>
        <v/>
      </c>
      <c r="R112" s="104" t="str">
        <f t="shared" si="16"/>
        <v/>
      </c>
      <c r="S112" s="107" t="str">
        <f t="shared" si="17"/>
        <v/>
      </c>
      <c r="T112" s="212"/>
      <c r="U112" s="199"/>
      <c r="V112" s="205"/>
      <c r="W112" s="198" t="str">
        <f t="shared" si="18"/>
        <v/>
      </c>
      <c r="X112" s="104" t="str">
        <f t="shared" si="19"/>
        <v/>
      </c>
      <c r="Y112" s="107" t="str">
        <f t="shared" si="20"/>
        <v/>
      </c>
      <c r="Z112" s="103" t="str">
        <f t="shared" si="21"/>
        <v/>
      </c>
      <c r="AA112" s="105" t="str">
        <f t="shared" si="22"/>
        <v/>
      </c>
      <c r="AB112" s="108" t="str">
        <f t="shared" si="23"/>
        <v/>
      </c>
      <c r="AC112" s="109" t="str">
        <f>IF(C112="","",IFERROR(_xlfn.XLOOKUP(AB112,HELPER!$C$8:$C$48,HELPER!$D$8:$D$48,,1),""))</f>
        <v/>
      </c>
      <c r="AD112" s="132" t="str">
        <f>IF(C112="","",IFERROR(_xlfn.XLOOKUP(AC112,HELPER!$F$8:$F$48,HELPER!$G$8:$G$48,,1),""))</f>
        <v/>
      </c>
      <c r="AE112" s="1"/>
      <c r="AF112" s="13"/>
    </row>
    <row r="113" spans="1:32" ht="15" customHeight="1" x14ac:dyDescent="0.25">
      <c r="A113" s="1"/>
      <c r="B113" s="130">
        <v>45</v>
      </c>
      <c r="C113" s="240" t="str">
        <f>IF('INPUT DATA'!N55="","",'INPUT DATA'!N55)</f>
        <v/>
      </c>
      <c r="D113" s="241"/>
      <c r="E113" s="242"/>
      <c r="F113" s="124"/>
      <c r="G113" s="125"/>
      <c r="H113" s="125"/>
      <c r="I113" s="125"/>
      <c r="J113" s="126"/>
      <c r="K113" s="103" t="str">
        <f t="shared" si="12"/>
        <v/>
      </c>
      <c r="L113" s="104" t="str">
        <f t="shared" si="13"/>
        <v/>
      </c>
      <c r="M113" s="105" t="str">
        <f t="shared" si="14"/>
        <v/>
      </c>
      <c r="N113" s="124"/>
      <c r="O113" s="125"/>
      <c r="P113" s="126"/>
      <c r="Q113" s="103" t="str">
        <f t="shared" si="15"/>
        <v/>
      </c>
      <c r="R113" s="104" t="str">
        <f t="shared" si="16"/>
        <v/>
      </c>
      <c r="S113" s="107" t="str">
        <f t="shared" si="17"/>
        <v/>
      </c>
      <c r="T113" s="212"/>
      <c r="U113" s="199"/>
      <c r="V113" s="205"/>
      <c r="W113" s="198" t="str">
        <f t="shared" si="18"/>
        <v/>
      </c>
      <c r="X113" s="104" t="str">
        <f t="shared" si="19"/>
        <v/>
      </c>
      <c r="Y113" s="107" t="str">
        <f t="shared" si="20"/>
        <v/>
      </c>
      <c r="Z113" s="103" t="str">
        <f t="shared" si="21"/>
        <v/>
      </c>
      <c r="AA113" s="105" t="str">
        <f t="shared" si="22"/>
        <v/>
      </c>
      <c r="AB113" s="108" t="str">
        <f t="shared" si="23"/>
        <v/>
      </c>
      <c r="AC113" s="109" t="str">
        <f>IF(C113="","",IFERROR(_xlfn.XLOOKUP(AB113,HELPER!$C$8:$C$48,HELPER!$D$8:$D$48,,1),""))</f>
        <v/>
      </c>
      <c r="AD113" s="132" t="str">
        <f>IF(C113="","",IFERROR(_xlfn.XLOOKUP(AC113,HELPER!$F$8:$F$48,HELPER!$G$8:$G$48,,1),""))</f>
        <v/>
      </c>
      <c r="AE113" s="1"/>
      <c r="AF113" s="13"/>
    </row>
    <row r="114" spans="1:32" ht="15" customHeight="1" x14ac:dyDescent="0.25">
      <c r="A114" s="1"/>
      <c r="B114" s="130">
        <v>46</v>
      </c>
      <c r="C114" s="240" t="str">
        <f>IF('INPUT DATA'!N56="","",'INPUT DATA'!N56)</f>
        <v/>
      </c>
      <c r="D114" s="241"/>
      <c r="E114" s="242"/>
      <c r="F114" s="124"/>
      <c r="G114" s="125"/>
      <c r="H114" s="125"/>
      <c r="I114" s="125"/>
      <c r="J114" s="126"/>
      <c r="K114" s="103" t="str">
        <f t="shared" si="12"/>
        <v/>
      </c>
      <c r="L114" s="104" t="str">
        <f t="shared" si="13"/>
        <v/>
      </c>
      <c r="M114" s="105" t="str">
        <f t="shared" si="14"/>
        <v/>
      </c>
      <c r="N114" s="124"/>
      <c r="O114" s="125"/>
      <c r="P114" s="126"/>
      <c r="Q114" s="103" t="str">
        <f t="shared" si="15"/>
        <v/>
      </c>
      <c r="R114" s="104" t="str">
        <f t="shared" si="16"/>
        <v/>
      </c>
      <c r="S114" s="107" t="str">
        <f t="shared" si="17"/>
        <v/>
      </c>
      <c r="T114" s="212"/>
      <c r="U114" s="199"/>
      <c r="V114" s="205"/>
      <c r="W114" s="198" t="str">
        <f t="shared" si="18"/>
        <v/>
      </c>
      <c r="X114" s="104" t="str">
        <f t="shared" si="19"/>
        <v/>
      </c>
      <c r="Y114" s="107" t="str">
        <f t="shared" si="20"/>
        <v/>
      </c>
      <c r="Z114" s="103" t="str">
        <f t="shared" si="21"/>
        <v/>
      </c>
      <c r="AA114" s="105" t="str">
        <f t="shared" si="22"/>
        <v/>
      </c>
      <c r="AB114" s="108" t="str">
        <f t="shared" si="23"/>
        <v/>
      </c>
      <c r="AC114" s="109" t="str">
        <f>IF(C114="","",IFERROR(_xlfn.XLOOKUP(AB114,HELPER!$C$8:$C$48,HELPER!$D$8:$D$48,,1),""))</f>
        <v/>
      </c>
      <c r="AD114" s="132" t="str">
        <f>IF(C114="","",IFERROR(_xlfn.XLOOKUP(AC114,HELPER!$F$8:$F$48,HELPER!$G$8:$G$48,,1),""))</f>
        <v/>
      </c>
      <c r="AE114" s="1"/>
      <c r="AF114" s="13"/>
    </row>
    <row r="115" spans="1:32" ht="15" customHeight="1" x14ac:dyDescent="0.25">
      <c r="A115" s="1"/>
      <c r="B115" s="130">
        <v>47</v>
      </c>
      <c r="C115" s="240" t="str">
        <f>IF('INPUT DATA'!N57="","",'INPUT DATA'!N57)</f>
        <v/>
      </c>
      <c r="D115" s="241"/>
      <c r="E115" s="242"/>
      <c r="F115" s="124"/>
      <c r="G115" s="125"/>
      <c r="H115" s="125"/>
      <c r="I115" s="125"/>
      <c r="J115" s="126"/>
      <c r="K115" s="103" t="str">
        <f t="shared" si="12"/>
        <v/>
      </c>
      <c r="L115" s="104" t="str">
        <f t="shared" si="13"/>
        <v/>
      </c>
      <c r="M115" s="105" t="str">
        <f t="shared" si="14"/>
        <v/>
      </c>
      <c r="N115" s="124"/>
      <c r="O115" s="125"/>
      <c r="P115" s="126"/>
      <c r="Q115" s="103" t="str">
        <f t="shared" si="15"/>
        <v/>
      </c>
      <c r="R115" s="104" t="str">
        <f t="shared" si="16"/>
        <v/>
      </c>
      <c r="S115" s="107" t="str">
        <f t="shared" si="17"/>
        <v/>
      </c>
      <c r="T115" s="212"/>
      <c r="U115" s="199"/>
      <c r="V115" s="205"/>
      <c r="W115" s="198" t="str">
        <f t="shared" si="18"/>
        <v/>
      </c>
      <c r="X115" s="104" t="str">
        <f t="shared" si="19"/>
        <v/>
      </c>
      <c r="Y115" s="107" t="str">
        <f t="shared" si="20"/>
        <v/>
      </c>
      <c r="Z115" s="103" t="str">
        <f t="shared" si="21"/>
        <v/>
      </c>
      <c r="AA115" s="105" t="str">
        <f t="shared" si="22"/>
        <v/>
      </c>
      <c r="AB115" s="108" t="str">
        <f t="shared" si="23"/>
        <v/>
      </c>
      <c r="AC115" s="109" t="str">
        <f>IF(C115="","",IFERROR(_xlfn.XLOOKUP(AB115,HELPER!$C$8:$C$48,HELPER!$D$8:$D$48,,1),""))</f>
        <v/>
      </c>
      <c r="AD115" s="132" t="str">
        <f>IF(C115="","",IFERROR(_xlfn.XLOOKUP(AC115,HELPER!$F$8:$F$48,HELPER!$G$8:$G$48,,1),""))</f>
        <v/>
      </c>
      <c r="AE115" s="1"/>
      <c r="AF115" s="13"/>
    </row>
    <row r="116" spans="1:32" ht="15" customHeight="1" x14ac:dyDescent="0.25">
      <c r="A116" s="1"/>
      <c r="B116" s="130">
        <v>48</v>
      </c>
      <c r="C116" s="240" t="str">
        <f>IF('INPUT DATA'!N58="","",'INPUT DATA'!N58)</f>
        <v/>
      </c>
      <c r="D116" s="241"/>
      <c r="E116" s="242"/>
      <c r="F116" s="124"/>
      <c r="G116" s="125"/>
      <c r="H116" s="125"/>
      <c r="I116" s="125"/>
      <c r="J116" s="126"/>
      <c r="K116" s="103" t="str">
        <f t="shared" si="12"/>
        <v/>
      </c>
      <c r="L116" s="104" t="str">
        <f t="shared" si="13"/>
        <v/>
      </c>
      <c r="M116" s="105" t="str">
        <f t="shared" si="14"/>
        <v/>
      </c>
      <c r="N116" s="124"/>
      <c r="O116" s="125"/>
      <c r="P116" s="126"/>
      <c r="Q116" s="103" t="str">
        <f t="shared" si="15"/>
        <v/>
      </c>
      <c r="R116" s="104" t="str">
        <f t="shared" si="16"/>
        <v/>
      </c>
      <c r="S116" s="107" t="str">
        <f t="shared" si="17"/>
        <v/>
      </c>
      <c r="T116" s="212"/>
      <c r="U116" s="199"/>
      <c r="V116" s="205"/>
      <c r="W116" s="198" t="str">
        <f t="shared" si="18"/>
        <v/>
      </c>
      <c r="X116" s="104" t="str">
        <f t="shared" si="19"/>
        <v/>
      </c>
      <c r="Y116" s="107" t="str">
        <f t="shared" si="20"/>
        <v/>
      </c>
      <c r="Z116" s="103" t="str">
        <f t="shared" si="21"/>
        <v/>
      </c>
      <c r="AA116" s="105" t="str">
        <f t="shared" si="22"/>
        <v/>
      </c>
      <c r="AB116" s="108" t="str">
        <f t="shared" si="23"/>
        <v/>
      </c>
      <c r="AC116" s="109" t="str">
        <f>IF(C116="","",IFERROR(_xlfn.XLOOKUP(AB116,HELPER!$C$8:$C$48,HELPER!$D$8:$D$48,,1),""))</f>
        <v/>
      </c>
      <c r="AD116" s="132" t="str">
        <f>IF(C116="","",IFERROR(_xlfn.XLOOKUP(AC116,HELPER!$F$8:$F$48,HELPER!$G$8:$G$48,,1),""))</f>
        <v/>
      </c>
      <c r="AE116" s="1"/>
      <c r="AF116" s="13"/>
    </row>
    <row r="117" spans="1:32" ht="15" customHeight="1" x14ac:dyDescent="0.25">
      <c r="A117" s="1"/>
      <c r="B117" s="130">
        <v>49</v>
      </c>
      <c r="C117" s="240" t="str">
        <f>IF('INPUT DATA'!N59="","",'INPUT DATA'!N59)</f>
        <v/>
      </c>
      <c r="D117" s="241"/>
      <c r="E117" s="242"/>
      <c r="F117" s="124"/>
      <c r="G117" s="125"/>
      <c r="H117" s="125"/>
      <c r="I117" s="125"/>
      <c r="J117" s="126"/>
      <c r="K117" s="103" t="str">
        <f t="shared" si="12"/>
        <v/>
      </c>
      <c r="L117" s="104" t="str">
        <f t="shared" si="13"/>
        <v/>
      </c>
      <c r="M117" s="105" t="str">
        <f t="shared" si="14"/>
        <v/>
      </c>
      <c r="N117" s="124"/>
      <c r="O117" s="125"/>
      <c r="P117" s="126"/>
      <c r="Q117" s="103" t="str">
        <f t="shared" si="15"/>
        <v/>
      </c>
      <c r="R117" s="104" t="str">
        <f t="shared" si="16"/>
        <v/>
      </c>
      <c r="S117" s="107" t="str">
        <f t="shared" si="17"/>
        <v/>
      </c>
      <c r="T117" s="212"/>
      <c r="U117" s="199"/>
      <c r="V117" s="205"/>
      <c r="W117" s="198" t="str">
        <f t="shared" si="18"/>
        <v/>
      </c>
      <c r="X117" s="104" t="str">
        <f t="shared" si="19"/>
        <v/>
      </c>
      <c r="Y117" s="107" t="str">
        <f t="shared" si="20"/>
        <v/>
      </c>
      <c r="Z117" s="103" t="str">
        <f t="shared" si="21"/>
        <v/>
      </c>
      <c r="AA117" s="105" t="str">
        <f t="shared" si="22"/>
        <v/>
      </c>
      <c r="AB117" s="108" t="str">
        <f t="shared" si="23"/>
        <v/>
      </c>
      <c r="AC117" s="109" t="str">
        <f>IF(C117="","",IFERROR(_xlfn.XLOOKUP(AB117,HELPER!$C$8:$C$48,HELPER!$D$8:$D$48,,1),""))</f>
        <v/>
      </c>
      <c r="AD117" s="132" t="str">
        <f>IF(C117="","",IFERROR(_xlfn.XLOOKUP(AC117,HELPER!$F$8:$F$48,HELPER!$G$8:$G$48,,1),""))</f>
        <v/>
      </c>
      <c r="AE117" s="1"/>
      <c r="AF117" s="13"/>
    </row>
    <row r="118" spans="1:32" ht="15" customHeight="1" thickBot="1" x14ac:dyDescent="0.3">
      <c r="A118" s="1"/>
      <c r="B118" s="131">
        <v>50</v>
      </c>
      <c r="C118" s="261" t="str">
        <f>IF('INPUT DATA'!N60="","",'INPUT DATA'!N60)</f>
        <v/>
      </c>
      <c r="D118" s="262"/>
      <c r="E118" s="263"/>
      <c r="F118" s="133"/>
      <c r="G118" s="134"/>
      <c r="H118" s="134"/>
      <c r="I118" s="134"/>
      <c r="J118" s="135"/>
      <c r="K118" s="136" t="str">
        <f t="shared" si="12"/>
        <v/>
      </c>
      <c r="L118" s="137" t="str">
        <f t="shared" si="13"/>
        <v/>
      </c>
      <c r="M118" s="138" t="str">
        <f t="shared" si="14"/>
        <v/>
      </c>
      <c r="N118" s="133"/>
      <c r="O118" s="134"/>
      <c r="P118" s="135"/>
      <c r="Q118" s="136" t="str">
        <f t="shared" si="15"/>
        <v/>
      </c>
      <c r="R118" s="137" t="str">
        <f t="shared" si="16"/>
        <v/>
      </c>
      <c r="S118" s="139" t="str">
        <f t="shared" si="17"/>
        <v/>
      </c>
      <c r="T118" s="213"/>
      <c r="U118" s="214"/>
      <c r="V118" s="208"/>
      <c r="W118" s="209" t="str">
        <f t="shared" si="18"/>
        <v/>
      </c>
      <c r="X118" s="137" t="str">
        <f t="shared" si="19"/>
        <v/>
      </c>
      <c r="Y118" s="139" t="str">
        <f t="shared" si="20"/>
        <v/>
      </c>
      <c r="Z118" s="136" t="str">
        <f t="shared" si="21"/>
        <v/>
      </c>
      <c r="AA118" s="138" t="str">
        <f t="shared" si="22"/>
        <v/>
      </c>
      <c r="AB118" s="112" t="str">
        <f t="shared" si="23"/>
        <v/>
      </c>
      <c r="AC118" s="113" t="str">
        <f>IF(C118="","",IFERROR(_xlfn.XLOOKUP(AB118,HELPER!$C$8:$C$48,HELPER!$D$8:$D$48,,1),""))</f>
        <v/>
      </c>
      <c r="AD118" s="140" t="str">
        <f>IF(C118="","",IFERROR(_xlfn.XLOOKUP(AC118,HELPER!$F$8:$F$48,HELPER!$G$8:$G$48,,1),""))</f>
        <v/>
      </c>
      <c r="AE118" s="1"/>
      <c r="AF118" s="13"/>
    </row>
    <row r="119" spans="1:32" ht="13.2" x14ac:dyDescent="0.25">
      <c r="A119" s="1"/>
      <c r="B119" s="1"/>
      <c r="C119" s="264"/>
      <c r="D119" s="265"/>
      <c r="E119" s="265"/>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3"/>
    </row>
    <row r="120" spans="1:32" ht="13.2" x14ac:dyDescent="0.25">
      <c r="A120" s="1"/>
      <c r="B120" s="1"/>
      <c r="C120" s="264"/>
      <c r="D120" s="265"/>
      <c r="E120" s="265"/>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3"/>
    </row>
  </sheetData>
  <sheetProtection formatCells="0" formatColumns="0" formatRows="0"/>
  <mergeCells count="128">
    <mergeCell ref="AD12:AD15"/>
    <mergeCell ref="F5:L5"/>
    <mergeCell ref="R5:V5"/>
    <mergeCell ref="Z5:AB5"/>
    <mergeCell ref="F7:V7"/>
    <mergeCell ref="Z7:AB7"/>
    <mergeCell ref="AA10:AD11"/>
    <mergeCell ref="B10:E14"/>
    <mergeCell ref="F12:M13"/>
    <mergeCell ref="N12:S13"/>
    <mergeCell ref="B15:E15"/>
    <mergeCell ref="F10:I10"/>
    <mergeCell ref="N10:P11"/>
    <mergeCell ref="F11:I11"/>
    <mergeCell ref="J11:M11"/>
    <mergeCell ref="Q10:X11"/>
    <mergeCell ref="Y10:Z11"/>
    <mergeCell ref="T12:AA13"/>
    <mergeCell ref="AB12:AB15"/>
    <mergeCell ref="AC12:AC15"/>
    <mergeCell ref="B16:AD16"/>
    <mergeCell ref="B17:AD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90:E90"/>
    <mergeCell ref="C91:E91"/>
    <mergeCell ref="C92:E92"/>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61:E61"/>
    <mergeCell ref="C93:E93"/>
    <mergeCell ref="C94:E94"/>
    <mergeCell ref="C95:E95"/>
    <mergeCell ref="C96:E96"/>
    <mergeCell ref="C97:E97"/>
    <mergeCell ref="C98:E98"/>
    <mergeCell ref="C99:E99"/>
    <mergeCell ref="C100:E100"/>
    <mergeCell ref="C101:E101"/>
    <mergeCell ref="C102:E102"/>
    <mergeCell ref="C103:E103"/>
    <mergeCell ref="C104:E104"/>
    <mergeCell ref="C105:E105"/>
    <mergeCell ref="C106:E106"/>
    <mergeCell ref="C107:E107"/>
    <mergeCell ref="C108:E108"/>
    <mergeCell ref="C109:E109"/>
    <mergeCell ref="C110:E110"/>
    <mergeCell ref="C118:E118"/>
    <mergeCell ref="C119:E119"/>
    <mergeCell ref="C120:E120"/>
    <mergeCell ref="C111:E111"/>
    <mergeCell ref="C112:E112"/>
    <mergeCell ref="C113:E113"/>
    <mergeCell ref="C114:E114"/>
    <mergeCell ref="C115:E115"/>
    <mergeCell ref="C116:E116"/>
    <mergeCell ref="C117:E117"/>
    <mergeCell ref="C62:E62"/>
    <mergeCell ref="C63:E63"/>
    <mergeCell ref="C64:E64"/>
    <mergeCell ref="C65:E65"/>
    <mergeCell ref="C66:E66"/>
    <mergeCell ref="C67:E67"/>
    <mergeCell ref="B68:AD68"/>
    <mergeCell ref="C54:E54"/>
    <mergeCell ref="C55:E55"/>
    <mergeCell ref="C56:E56"/>
    <mergeCell ref="C57:E57"/>
    <mergeCell ref="C58:E58"/>
    <mergeCell ref="C59:E59"/>
    <mergeCell ref="C60:E60"/>
    <mergeCell ref="C87:E87"/>
    <mergeCell ref="C88:E88"/>
    <mergeCell ref="C89:E89"/>
    <mergeCell ref="B2:AD3"/>
    <mergeCell ref="J10:M10"/>
    <mergeCell ref="B9:AD9"/>
    <mergeCell ref="C78:E78"/>
    <mergeCell ref="C79:E79"/>
    <mergeCell ref="C80:E80"/>
    <mergeCell ref="C81:E81"/>
    <mergeCell ref="C82:E82"/>
    <mergeCell ref="C83:E83"/>
    <mergeCell ref="C84:E84"/>
    <mergeCell ref="C85:E85"/>
    <mergeCell ref="C86:E86"/>
    <mergeCell ref="C69:E69"/>
    <mergeCell ref="C70:E70"/>
    <mergeCell ref="C71:E71"/>
    <mergeCell ref="C72:E72"/>
    <mergeCell ref="C73:E73"/>
    <mergeCell ref="C74:E74"/>
    <mergeCell ref="C75:E75"/>
    <mergeCell ref="C76:E76"/>
    <mergeCell ref="C77:E77"/>
  </mergeCells>
  <dataValidations count="32">
    <dataValidation allowBlank="1" showInputMessage="1" showErrorMessage="1" prompt="Do not type name of learners here. Go to INPUT DATA sheet." sqref="C18:E67 C69:E118" xr:uid="{7F269EB1-1E2B-4B9F-A23A-00B4BEB488E0}"/>
    <dataValidation allowBlank="1" showInputMessage="1" showErrorMessage="1" prompt="Written/Oral Works' Highest Possible Score." sqref="K15 K18:K67 K69:K118" xr:uid="{F79A07CD-5F7A-4BDF-9805-287C7A1E2F7B}"/>
    <dataValidation allowBlank="1" showInputMessage="1" showErrorMessage="1" prompt="Products/Performance Tasks' Highest Possible Score." sqref="Q15 Q18:Q67 Q69:Q118" xr:uid="{26483F2E-CA0C-41AC-B961-ACD06AF8FFB4}"/>
    <dataValidation allowBlank="1" showInputMessage="1" showErrorMessage="1" prompt="Written/Oral Works' Percentage Score." sqref="L15 L18:L67 L69:L118" xr:uid="{2E065C7C-CE58-4AB3-B7E6-9D1280B23E9E}"/>
    <dataValidation allowBlank="1" showInputMessage="1" showErrorMessage="1" prompt="Written/Oral Works' Weighted Score." sqref="M15 M18:M67 M69:M118" xr:uid="{C6DD5202-1B1B-48F6-93A6-02F333E9E7C9}"/>
    <dataValidation allowBlank="1" showInputMessage="1" showErrorMessage="1" prompt="Products/Performance Tasks' Percentage Score." sqref="R15 R18:R67 R69:R118" xr:uid="{69AD92B5-4C46-4EC6-8AB7-910898BE16E2}"/>
    <dataValidation allowBlank="1" showInputMessage="1" showErrorMessage="1" prompt="Products/Performance Tasks' Weighted Score." sqref="S15 S18:S67 S69:S118" xr:uid="{53543B6D-3C07-4B20-9C26-85D5A69253C9}"/>
    <dataValidation allowBlank="1" showInputMessage="1" showErrorMessage="1" prompt="Weighted Score for Summative Test 1" sqref="W69:W118 W15 W18:W67" xr:uid="{07B520F0-6F09-45E0-B5D1-E85FEE481DBA}"/>
    <dataValidation allowBlank="1" showInputMessage="1" showErrorMessage="1" prompt="Weighted Score for Summative Test 2" sqref="X69:X118 X18:X67 X15" xr:uid="{5F2BE2DB-90A0-4FD9-ACFB-3DA406AD2698}"/>
    <dataValidation allowBlank="1" showInputMessage="1" showErrorMessage="1" prompt="Weighted Score for Term Exam" sqref="Y69:Y118 Y18:Y67 Y15" xr:uid="{B9BCC6B5-47EB-4CA5-8D0A-2F99FB08FA6E}"/>
    <dataValidation allowBlank="1" showInputMessage="1" showErrorMessage="1" prompt="Examinations' Percetage Score" sqref="Z15 Z18:Z67 Z69:Z118" xr:uid="{5AD980D1-9E21-460E-90C6-FA4D2096891F}"/>
    <dataValidation allowBlank="1" showInputMessage="1" showErrorMessage="1" prompt="Examinations' Weighted Score" sqref="AA15 AA18:AA67 AA69:AA118" xr:uid="{8E29C639-57C9-4BC3-B2C2-A861619C43A1}"/>
    <dataValidation allowBlank="1" showInputMessage="1" showErrorMessage="1" prompt="INITIAL GRADE" sqref="AB18:AB67 AB69:AB118" xr:uid="{0CE87794-8833-4AF3-8CAA-B0DF8A24B87D}"/>
    <dataValidation allowBlank="1" showInputMessage="1" showErrorMessage="1" prompt="Transmuted Term Grade" sqref="AC18:AC67 AC69:AC118" xr:uid="{918A7183-30E4-431D-A17E-625F8D6AC491}"/>
    <dataValidation type="whole" allowBlank="1" showInputMessage="1" showErrorMessage="1" prompt="Enter Highest Possible Score." sqref="T15:V15 N15:P15 F15:J15" xr:uid="{EE592E0D-D95E-426C-90DD-C42506377ECC}">
      <formula1>0</formula1>
      <formula2>1000</formula2>
    </dataValidation>
    <dataValidation type="custom" allowBlank="1" showInputMessage="1" showErrorMessage="1" errorTitle="Invalid Input" error="The score cannot be greater than the Highest Possible Score." sqref="N18:N67 N69:N118" xr:uid="{E3A99962-35AD-4308-8CB4-F7FFFCAE9DF8}">
      <formula1>N18&lt;=$N$15</formula1>
    </dataValidation>
    <dataValidation type="custom" allowBlank="1" showInputMessage="1" showErrorMessage="1" errorTitle="Invalid Input" error="The score cannot be greater than the Highest Possible Score." sqref="F18:F67 F69:F71" xr:uid="{052D85CB-28EC-4C67-94AA-0C37E9678AC5}">
      <formula1>F18&lt;=$F$15</formula1>
    </dataValidation>
    <dataValidation type="custom" allowBlank="1" showInputMessage="1" showErrorMessage="1" errorTitle="Invalid Input" error="The score cannot be greater that the Highest Possible Score." sqref="F72:F118" xr:uid="{1C2850D6-5865-4239-BCA7-5E5119B6F99F}">
      <formula1>F72&lt;=$F$15</formula1>
    </dataValidation>
    <dataValidation type="custom" allowBlank="1" showInputMessage="1" showErrorMessage="1" errorTitle="Invalid Input" error="The scoure cannot be greater than the Highest Possible Score." sqref="G18:G67 G69:G71" xr:uid="{21BED7D4-46F5-45EE-AC7E-CFFBD65E349D}">
      <formula1>G18&lt;=$G$15</formula1>
    </dataValidation>
    <dataValidation type="custom" allowBlank="1" showInputMessage="1" showErrorMessage="1" errorTitle="Invalid Input" error="The score cannot be greater than the Highest Possible Score." sqref="G72:G118" xr:uid="{3100D04F-B9DC-4661-A9EB-E09ACC7CCFD2}">
      <formula1>G72&lt;=$G$15</formula1>
    </dataValidation>
    <dataValidation type="custom" allowBlank="1" showInputMessage="1" showErrorMessage="1" errorTitle="Invalid Input" error="The score cannot be greater than the Highest Possible Score" sqref="H18:H67 H69:H71" xr:uid="{E46A50F8-9BD8-4EA3-8F6B-88405A52D7EA}">
      <formula1>H18&lt;=$H$15</formula1>
    </dataValidation>
    <dataValidation type="custom" allowBlank="1" showInputMessage="1" showErrorMessage="1" errorTitle="Invalid Input" error="The score cannot be greater than the Highest Possible Score." sqref="H72:H118" xr:uid="{2EEFA697-B6E5-4F02-BCA8-3B8E7827757E}">
      <formula1>H63&lt;=$H$15</formula1>
    </dataValidation>
    <dataValidation type="custom" allowBlank="1" showInputMessage="1" showErrorMessage="1" errorTitle="Invalid Input" error="The score cannot be greater than the Highest Possible Score." sqref="I18:I67 I69:I118" xr:uid="{14026C9B-B02F-4B1A-8097-D8444A88EDA8}">
      <formula1>I18&lt;=$I$15</formula1>
    </dataValidation>
    <dataValidation type="custom" allowBlank="1" showInputMessage="1" showErrorMessage="1" errorTitle="Invalid Input" error="The score cannot be greater than the Highest Possible Score." sqref="J72:J118" xr:uid="{3B03DCF1-B906-4473-9B9F-92CC23ECD12A}">
      <formula1>J72&lt;=$J$15</formula1>
    </dataValidation>
    <dataValidation type="custom" allowBlank="1" showInputMessage="1" showErrorMessage="1" errorTitle="Invalid Input" error="The score cannot be greater than the Highest Possible Score." sqref="O18:O67 O69:O118" xr:uid="{978043AC-4F3C-44CC-8100-431B779EC78E}">
      <formula1>O18&lt;=$O$15</formula1>
    </dataValidation>
    <dataValidation type="custom" allowBlank="1" showInputMessage="1" showErrorMessage="1" errorTitle="Invalid Input" error="The score cannot be greater than the Highest Possible Score." sqref="P18:P67 P69:P118" xr:uid="{5E8651A3-501B-4FAD-88F1-F121B4412CCE}">
      <formula1>P18&lt;=$P$15</formula1>
    </dataValidation>
    <dataValidation type="custom" allowBlank="1" showInputMessage="1" showErrorMessage="1" errorTitle="Invalid Input" error="The score cannot be greater than the Highest Possible Score." prompt="Encode learners' raw scores." sqref="T18:T67 T69:T71" xr:uid="{F54772F9-3BC8-4A37-98F7-F33176498A9E}">
      <formula1>T18&lt;=$T$15</formula1>
    </dataValidation>
    <dataValidation type="custom" allowBlank="1" showInputMessage="1" showErrorMessage="1" errorTitle="Invalid Input" error="The score cannot be greater than the Highest Possible Score." prompt="Encode learners' raw scores." sqref="U18:U67 U69:U71" xr:uid="{3A97B012-D044-4A94-B83C-6A6EC6D4511D}">
      <formula1>U18&lt;=$U$15</formula1>
    </dataValidation>
    <dataValidation type="custom" allowBlank="1" showInputMessage="1" showErrorMessage="1" errorTitle="Invalid Input" error="The score cannot be greater than the Highest Possible Score." sqref="T72:T118" xr:uid="{1630F96C-CD73-4931-85D2-742482F36B8B}">
      <formula1>T72&lt;=$T$15</formula1>
    </dataValidation>
    <dataValidation type="custom" allowBlank="1" showInputMessage="1" showErrorMessage="1" errorTitle="Invalid Input" error="The score cannot be greater than the Highest Possible Score." sqref="U72:U118" xr:uid="{8268F3B5-D623-44AB-8AF5-100C9A677BA5}">
      <formula1>U72&lt;=$U$15</formula1>
    </dataValidation>
    <dataValidation type="custom" allowBlank="1" showInputMessage="1" showErrorMessage="1" sqref="J18:J67 J69:J71" xr:uid="{6E9DDD50-86E2-485D-9896-F89A3CC23823}">
      <formula1>J18&lt;=$J$15</formula1>
    </dataValidation>
    <dataValidation type="custom" allowBlank="1" showInputMessage="1" showErrorMessage="1" errorTitle="Invalid Input" error="The score cannot be greater than the Highest Possible Score." prompt="Encode learners' raw scores." sqref="V18:V67 V69:V118" xr:uid="{5248D2CE-1B6F-4CC9-B3A6-39B0CDD38474}">
      <formula1>V18&lt;=$V$15</formula1>
    </dataValidation>
  </dataValidations>
  <pageMargins left="0.23622047244094491" right="0.23622047244094491" top="0.39370078740157483" bottom="0.39370078740157483" header="0.31496062992125984" footer="0.31496062992125984"/>
  <pageSetup paperSize="9" scale="7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AA51E-34B2-4120-9E72-6A5D0328BBE0}">
  <sheetPr>
    <tabColor theme="8"/>
    <outlinePr summaryBelow="0" summaryRight="0"/>
    <pageSetUpPr fitToPage="1"/>
  </sheetPr>
  <dimension ref="A1:AF120"/>
  <sheetViews>
    <sheetView showGridLines="0" zoomScaleNormal="100" workbookViewId="0">
      <pane ySplit="15" topLeftCell="A16" activePane="bottomLeft" state="frozen"/>
      <selection pane="bottomLeft" activeCell="X71" sqref="X71"/>
    </sheetView>
  </sheetViews>
  <sheetFormatPr defaultColWidth="12.6640625" defaultRowHeight="15.75" customHeight="1" x14ac:dyDescent="0.25"/>
  <cols>
    <col min="1" max="2" width="3.88671875" style="170" customWidth="1"/>
    <col min="3" max="5" width="12.6640625" style="170"/>
    <col min="6" max="10" width="3.88671875" style="170" customWidth="1"/>
    <col min="11" max="11" width="5.109375" style="170" customWidth="1"/>
    <col min="12" max="12" width="5.77734375" style="170" customWidth="1"/>
    <col min="13" max="13" width="6.33203125" style="170" customWidth="1"/>
    <col min="14" max="16" width="3.88671875" style="170" customWidth="1"/>
    <col min="17" max="17" width="5.109375" style="170" customWidth="1"/>
    <col min="18" max="18" width="5.77734375" style="170" customWidth="1"/>
    <col min="19" max="19" width="6.33203125" style="170" customWidth="1"/>
    <col min="20" max="22" width="5.77734375" style="170" customWidth="1"/>
    <col min="23" max="25" width="8" style="170" customWidth="1"/>
    <col min="26" max="27" width="5.77734375" style="170" customWidth="1"/>
    <col min="28" max="28" width="7.33203125" style="170" customWidth="1"/>
    <col min="29" max="29" width="10.109375" style="170" customWidth="1"/>
    <col min="30" max="30" width="14.5546875" style="170" customWidth="1"/>
    <col min="31" max="31" width="12.6640625" style="170" customWidth="1"/>
    <col min="32" max="32" width="3.88671875" style="170" customWidth="1"/>
    <col min="33" max="16384" width="12.6640625" style="170"/>
  </cols>
  <sheetData>
    <row r="1" spans="1:32" ht="15.75" customHeight="1" x14ac:dyDescent="0.5">
      <c r="A1" s="70"/>
      <c r="AF1" s="3"/>
    </row>
    <row r="2" spans="1:32" ht="15.75" customHeight="1" x14ac:dyDescent="0.25">
      <c r="B2" s="243" t="s">
        <v>1</v>
      </c>
      <c r="C2" s="244"/>
      <c r="D2" s="244"/>
      <c r="E2" s="244"/>
      <c r="F2" s="244"/>
      <c r="G2" s="244"/>
      <c r="H2" s="244"/>
      <c r="I2" s="244"/>
      <c r="J2" s="244"/>
      <c r="K2" s="244"/>
      <c r="L2" s="244"/>
      <c r="M2" s="244"/>
      <c r="N2" s="244"/>
      <c r="O2" s="244"/>
      <c r="P2" s="244"/>
      <c r="Q2" s="244"/>
      <c r="R2" s="244"/>
      <c r="S2" s="244"/>
      <c r="T2" s="244"/>
      <c r="U2" s="244"/>
      <c r="V2" s="244"/>
      <c r="W2" s="244"/>
      <c r="X2" s="244"/>
      <c r="Y2" s="244"/>
      <c r="Z2" s="244"/>
      <c r="AA2" s="244"/>
      <c r="AB2" s="244"/>
      <c r="AC2" s="244"/>
      <c r="AD2" s="244"/>
      <c r="AF2" s="3"/>
    </row>
    <row r="3" spans="1:32" ht="15.75" customHeight="1" x14ac:dyDescent="0.25">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F3" s="3"/>
    </row>
    <row r="4" spans="1:32" ht="15.75" customHeight="1" thickBot="1" x14ac:dyDescent="0.3">
      <c r="AF4" s="3"/>
    </row>
    <row r="5" spans="1:32" ht="15.75" customHeight="1" thickBot="1" x14ac:dyDescent="0.35">
      <c r="A5" s="169"/>
      <c r="B5" s="169"/>
      <c r="C5" s="169"/>
      <c r="D5" s="171"/>
      <c r="E5" s="7" t="s">
        <v>2</v>
      </c>
      <c r="F5" s="279">
        <f>'INPUT DATA'!E10</f>
        <v>0</v>
      </c>
      <c r="G5" s="280"/>
      <c r="H5" s="280"/>
      <c r="I5" s="280"/>
      <c r="J5" s="280"/>
      <c r="K5" s="280"/>
      <c r="L5" s="281"/>
      <c r="M5" s="171"/>
      <c r="N5" s="171"/>
      <c r="O5" s="169"/>
      <c r="P5" s="169"/>
      <c r="Q5" s="7" t="s">
        <v>4</v>
      </c>
      <c r="R5" s="279">
        <f>'INPUT DATA'!E11</f>
        <v>0</v>
      </c>
      <c r="S5" s="280"/>
      <c r="T5" s="280"/>
      <c r="U5" s="280"/>
      <c r="V5" s="281"/>
      <c r="W5" s="169"/>
      <c r="X5" s="169"/>
      <c r="Y5" s="7" t="s">
        <v>5</v>
      </c>
      <c r="Z5" s="279">
        <f>'INPUT DATA'!E13</f>
        <v>0</v>
      </c>
      <c r="AA5" s="280"/>
      <c r="AB5" s="281"/>
      <c r="AC5" s="169"/>
      <c r="AD5" s="169"/>
      <c r="AE5" s="169"/>
      <c r="AF5" s="13"/>
    </row>
    <row r="6" spans="1:32" ht="6" customHeight="1" thickBot="1" x14ac:dyDescent="0.35">
      <c r="A6" s="169"/>
      <c r="B6" s="169"/>
      <c r="C6" s="169"/>
      <c r="D6" s="171"/>
      <c r="E6" s="7"/>
      <c r="F6" s="72"/>
      <c r="G6" s="71"/>
      <c r="H6" s="71"/>
      <c r="I6" s="71"/>
      <c r="J6" s="71"/>
      <c r="K6" s="71"/>
      <c r="L6" s="71"/>
      <c r="M6" s="171"/>
      <c r="N6" s="171"/>
      <c r="O6" s="169"/>
      <c r="P6" s="169"/>
      <c r="Q6" s="7"/>
      <c r="R6" s="72"/>
      <c r="S6" s="71"/>
      <c r="T6" s="71"/>
      <c r="U6" s="71"/>
      <c r="V6" s="71"/>
      <c r="W6" s="169"/>
      <c r="X6" s="169"/>
      <c r="Y6" s="7"/>
      <c r="Z6" s="72"/>
      <c r="AA6" s="71"/>
      <c r="AB6" s="71"/>
      <c r="AC6" s="169"/>
      <c r="AD6" s="169"/>
      <c r="AE6" s="169"/>
      <c r="AF6" s="13"/>
    </row>
    <row r="7" spans="1:32" ht="15.75" customHeight="1" thickBot="1" x14ac:dyDescent="0.35">
      <c r="A7" s="169"/>
      <c r="B7" s="169"/>
      <c r="C7" s="169"/>
      <c r="D7" s="171"/>
      <c r="E7" s="7" t="s">
        <v>7</v>
      </c>
      <c r="F7" s="279">
        <f>'INPUT DATA'!E14</f>
        <v>0</v>
      </c>
      <c r="G7" s="280"/>
      <c r="H7" s="280"/>
      <c r="I7" s="280"/>
      <c r="J7" s="280"/>
      <c r="K7" s="280"/>
      <c r="L7" s="280"/>
      <c r="M7" s="280"/>
      <c r="N7" s="280"/>
      <c r="O7" s="280"/>
      <c r="P7" s="280"/>
      <c r="Q7" s="280"/>
      <c r="R7" s="280"/>
      <c r="S7" s="280"/>
      <c r="T7" s="280"/>
      <c r="U7" s="280"/>
      <c r="V7" s="281"/>
      <c r="W7" s="169"/>
      <c r="X7" s="169"/>
      <c r="Y7" s="7" t="s">
        <v>8</v>
      </c>
      <c r="Z7" s="279">
        <f>'INPUT DATA'!E15</f>
        <v>0</v>
      </c>
      <c r="AA7" s="280"/>
      <c r="AB7" s="281"/>
      <c r="AC7" s="169"/>
      <c r="AD7" s="169"/>
      <c r="AE7" s="169"/>
      <c r="AF7" s="13"/>
    </row>
    <row r="8" spans="1:32" ht="13.8" thickBot="1" x14ac:dyDescent="0.3">
      <c r="A8" s="169"/>
      <c r="B8" s="169"/>
      <c r="C8" s="169"/>
      <c r="D8" s="169"/>
      <c r="E8" s="169"/>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 r="AF8" s="13"/>
    </row>
    <row r="9" spans="1:32" ht="15.75" customHeight="1" thickBot="1" x14ac:dyDescent="0.35">
      <c r="A9" s="169"/>
      <c r="B9" s="248"/>
      <c r="C9" s="249"/>
      <c r="D9" s="249"/>
      <c r="E9" s="249"/>
      <c r="F9" s="249"/>
      <c r="G9" s="249"/>
      <c r="H9" s="249"/>
      <c r="I9" s="249"/>
      <c r="J9" s="249"/>
      <c r="K9" s="249"/>
      <c r="L9" s="249"/>
      <c r="M9" s="249"/>
      <c r="N9" s="249"/>
      <c r="O9" s="249"/>
      <c r="P9" s="249"/>
      <c r="Q9" s="249"/>
      <c r="R9" s="249"/>
      <c r="S9" s="249"/>
      <c r="T9" s="249"/>
      <c r="U9" s="249"/>
      <c r="V9" s="249"/>
      <c r="W9" s="249"/>
      <c r="X9" s="249"/>
      <c r="Y9" s="249"/>
      <c r="Z9" s="249"/>
      <c r="AA9" s="249"/>
      <c r="AB9" s="249"/>
      <c r="AC9" s="249"/>
      <c r="AD9" s="250"/>
      <c r="AE9" s="169"/>
      <c r="AF9" s="2"/>
    </row>
    <row r="10" spans="1:32" ht="14.4" thickBot="1" x14ac:dyDescent="0.3">
      <c r="A10" s="169"/>
      <c r="B10" s="288" t="s">
        <v>11</v>
      </c>
      <c r="C10" s="289"/>
      <c r="D10" s="289"/>
      <c r="E10" s="290"/>
      <c r="F10" s="303" t="s">
        <v>12</v>
      </c>
      <c r="G10" s="304"/>
      <c r="H10" s="304"/>
      <c r="I10" s="305"/>
      <c r="J10" s="245">
        <f>'INPUT DATA'!E25</f>
        <v>0</v>
      </c>
      <c r="K10" s="246"/>
      <c r="L10" s="246"/>
      <c r="M10" s="247"/>
      <c r="N10" s="306" t="s">
        <v>13</v>
      </c>
      <c r="O10" s="307"/>
      <c r="P10" s="308"/>
      <c r="Q10" s="282">
        <f>'INPUT DATA'!E23</f>
        <v>0</v>
      </c>
      <c r="R10" s="283"/>
      <c r="S10" s="283"/>
      <c r="T10" s="283"/>
      <c r="U10" s="283"/>
      <c r="V10" s="283"/>
      <c r="W10" s="283"/>
      <c r="X10" s="284"/>
      <c r="Y10" s="306" t="s">
        <v>14</v>
      </c>
      <c r="Z10" s="307"/>
      <c r="AA10" s="282" t="s">
        <v>68</v>
      </c>
      <c r="AB10" s="283"/>
      <c r="AC10" s="283"/>
      <c r="AD10" s="284"/>
      <c r="AE10" s="169"/>
      <c r="AF10" s="13"/>
    </row>
    <row r="11" spans="1:32" ht="14.4" thickBot="1" x14ac:dyDescent="0.3">
      <c r="A11" s="169"/>
      <c r="B11" s="291"/>
      <c r="C11" s="292"/>
      <c r="D11" s="292"/>
      <c r="E11" s="290"/>
      <c r="F11" s="309" t="s">
        <v>15</v>
      </c>
      <c r="G11" s="310"/>
      <c r="H11" s="310"/>
      <c r="I11" s="311"/>
      <c r="J11" s="312">
        <f>'INPUT DATA'!E26</f>
        <v>0</v>
      </c>
      <c r="K11" s="313"/>
      <c r="L11" s="313"/>
      <c r="M11" s="314"/>
      <c r="N11" s="296"/>
      <c r="O11" s="297"/>
      <c r="P11" s="298"/>
      <c r="Q11" s="285"/>
      <c r="R11" s="286"/>
      <c r="S11" s="286"/>
      <c r="T11" s="286"/>
      <c r="U11" s="286"/>
      <c r="V11" s="286"/>
      <c r="W11" s="286"/>
      <c r="X11" s="287"/>
      <c r="Y11" s="296"/>
      <c r="Z11" s="297"/>
      <c r="AA11" s="285"/>
      <c r="AB11" s="286"/>
      <c r="AC11" s="286"/>
      <c r="AD11" s="287"/>
      <c r="AE11" s="169"/>
      <c r="AF11" s="13"/>
    </row>
    <row r="12" spans="1:32" ht="13.2" x14ac:dyDescent="0.25">
      <c r="A12" s="169"/>
      <c r="B12" s="291"/>
      <c r="C12" s="292"/>
      <c r="D12" s="292"/>
      <c r="E12" s="290"/>
      <c r="F12" s="293" t="s">
        <v>16</v>
      </c>
      <c r="G12" s="294"/>
      <c r="H12" s="294"/>
      <c r="I12" s="294"/>
      <c r="J12" s="294"/>
      <c r="K12" s="294"/>
      <c r="L12" s="294"/>
      <c r="M12" s="295"/>
      <c r="N12" s="299" t="s">
        <v>17</v>
      </c>
      <c r="O12" s="294"/>
      <c r="P12" s="294"/>
      <c r="Q12" s="294"/>
      <c r="R12" s="294"/>
      <c r="S12" s="295"/>
      <c r="T12" s="299" t="s">
        <v>18</v>
      </c>
      <c r="U12" s="294"/>
      <c r="V12" s="294"/>
      <c r="W12" s="294"/>
      <c r="X12" s="294"/>
      <c r="Y12" s="294"/>
      <c r="Z12" s="294"/>
      <c r="AA12" s="295"/>
      <c r="AB12" s="276" t="s">
        <v>19</v>
      </c>
      <c r="AC12" s="276" t="s">
        <v>20</v>
      </c>
      <c r="AD12" s="276" t="s">
        <v>21</v>
      </c>
      <c r="AE12" s="169"/>
      <c r="AF12" s="13"/>
    </row>
    <row r="13" spans="1:32" ht="13.8" thickBot="1" x14ac:dyDescent="0.3">
      <c r="A13" s="169"/>
      <c r="B13" s="291"/>
      <c r="C13" s="292"/>
      <c r="D13" s="292"/>
      <c r="E13" s="290"/>
      <c r="F13" s="296"/>
      <c r="G13" s="297"/>
      <c r="H13" s="297"/>
      <c r="I13" s="297"/>
      <c r="J13" s="297"/>
      <c r="K13" s="297"/>
      <c r="L13" s="297"/>
      <c r="M13" s="298"/>
      <c r="N13" s="296"/>
      <c r="O13" s="297"/>
      <c r="P13" s="297"/>
      <c r="Q13" s="297"/>
      <c r="R13" s="297"/>
      <c r="S13" s="298"/>
      <c r="T13" s="296"/>
      <c r="U13" s="297"/>
      <c r="V13" s="297"/>
      <c r="W13" s="297"/>
      <c r="X13" s="297"/>
      <c r="Y13" s="297"/>
      <c r="Z13" s="297"/>
      <c r="AA13" s="298"/>
      <c r="AB13" s="277"/>
      <c r="AC13" s="277"/>
      <c r="AD13" s="277"/>
      <c r="AE13" s="169"/>
      <c r="AF13" s="13"/>
    </row>
    <row r="14" spans="1:32" ht="13.8" thickBot="1" x14ac:dyDescent="0.3">
      <c r="A14" s="169"/>
      <c r="B14" s="291"/>
      <c r="C14" s="292"/>
      <c r="D14" s="292"/>
      <c r="E14" s="290"/>
      <c r="F14" s="143">
        <v>1</v>
      </c>
      <c r="G14" s="144">
        <v>2</v>
      </c>
      <c r="H14" s="144">
        <v>3</v>
      </c>
      <c r="I14" s="144">
        <v>4</v>
      </c>
      <c r="J14" s="145">
        <v>5</v>
      </c>
      <c r="K14" s="146" t="s">
        <v>23</v>
      </c>
      <c r="L14" s="146" t="s">
        <v>24</v>
      </c>
      <c r="M14" s="146" t="s">
        <v>25</v>
      </c>
      <c r="N14" s="143">
        <v>1</v>
      </c>
      <c r="O14" s="144">
        <v>2</v>
      </c>
      <c r="P14" s="145">
        <v>3</v>
      </c>
      <c r="Q14" s="146" t="s">
        <v>23</v>
      </c>
      <c r="R14" s="146" t="s">
        <v>24</v>
      </c>
      <c r="S14" s="146" t="s">
        <v>25</v>
      </c>
      <c r="T14" s="143" t="s">
        <v>26</v>
      </c>
      <c r="U14" s="144" t="s">
        <v>27</v>
      </c>
      <c r="V14" s="145" t="s">
        <v>28</v>
      </c>
      <c r="W14" s="147" t="s">
        <v>29</v>
      </c>
      <c r="X14" s="148" t="s">
        <v>30</v>
      </c>
      <c r="Y14" s="149" t="s">
        <v>31</v>
      </c>
      <c r="Z14" s="146" t="s">
        <v>24</v>
      </c>
      <c r="AA14" s="146" t="s">
        <v>25</v>
      </c>
      <c r="AB14" s="277"/>
      <c r="AC14" s="277"/>
      <c r="AD14" s="277"/>
      <c r="AE14" s="169"/>
      <c r="AF14" s="13"/>
    </row>
    <row r="15" spans="1:32" ht="14.4" thickBot="1" x14ac:dyDescent="0.3">
      <c r="A15" s="169"/>
      <c r="B15" s="300" t="s">
        <v>32</v>
      </c>
      <c r="C15" s="301"/>
      <c r="D15" s="301"/>
      <c r="E15" s="302"/>
      <c r="F15" s="114"/>
      <c r="G15" s="115"/>
      <c r="H15" s="115"/>
      <c r="I15" s="115"/>
      <c r="J15" s="116"/>
      <c r="K15" s="106" t="str">
        <f>IF(COUNT($F15:$J15)=0,"",SUM($F15:$J15))</f>
        <v/>
      </c>
      <c r="L15" s="150">
        <v>100</v>
      </c>
      <c r="M15" s="151">
        <v>0.2</v>
      </c>
      <c r="N15" s="114"/>
      <c r="O15" s="115"/>
      <c r="P15" s="116"/>
      <c r="Q15" s="106" t="str">
        <f>IF(COUNT($N15:$P15)=0,"",SUM($N15:$P15))</f>
        <v/>
      </c>
      <c r="R15" s="152">
        <v>100</v>
      </c>
      <c r="S15" s="153">
        <v>0.6</v>
      </c>
      <c r="T15" s="114"/>
      <c r="U15" s="115"/>
      <c r="V15" s="116"/>
      <c r="W15" s="166">
        <v>30</v>
      </c>
      <c r="X15" s="167">
        <v>30</v>
      </c>
      <c r="Y15" s="168">
        <v>40</v>
      </c>
      <c r="Z15" s="152">
        <v>100</v>
      </c>
      <c r="AA15" s="153">
        <v>0.2</v>
      </c>
      <c r="AB15" s="278"/>
      <c r="AC15" s="278"/>
      <c r="AD15" s="278"/>
      <c r="AE15" s="169"/>
      <c r="AF15" s="13"/>
    </row>
    <row r="16" spans="1:32" ht="14.4" thickBot="1" x14ac:dyDescent="0.3">
      <c r="A16" s="169"/>
      <c r="B16" s="266" t="s">
        <v>3</v>
      </c>
      <c r="C16" s="267"/>
      <c r="D16" s="267"/>
      <c r="E16" s="267"/>
      <c r="F16" s="267"/>
      <c r="G16" s="267"/>
      <c r="H16" s="267"/>
      <c r="I16" s="267"/>
      <c r="J16" s="267"/>
      <c r="K16" s="267"/>
      <c r="L16" s="267"/>
      <c r="M16" s="267"/>
      <c r="N16" s="267"/>
      <c r="O16" s="267"/>
      <c r="P16" s="267"/>
      <c r="Q16" s="267"/>
      <c r="R16" s="267"/>
      <c r="S16" s="267"/>
      <c r="T16" s="267"/>
      <c r="U16" s="267"/>
      <c r="V16" s="267"/>
      <c r="W16" s="267"/>
      <c r="X16" s="267"/>
      <c r="Y16" s="267"/>
      <c r="Z16" s="267"/>
      <c r="AA16" s="267"/>
      <c r="AB16" s="267"/>
      <c r="AC16" s="267"/>
      <c r="AD16" s="268"/>
      <c r="AE16" s="169"/>
      <c r="AF16" s="13"/>
    </row>
    <row r="17" spans="1:32" ht="14.4" thickBot="1" x14ac:dyDescent="0.3">
      <c r="A17" s="169"/>
      <c r="B17" s="269" t="s">
        <v>9</v>
      </c>
      <c r="C17" s="270"/>
      <c r="D17" s="270"/>
      <c r="E17" s="270"/>
      <c r="F17" s="270"/>
      <c r="G17" s="270"/>
      <c r="H17" s="270"/>
      <c r="I17" s="270"/>
      <c r="J17" s="270"/>
      <c r="K17" s="270"/>
      <c r="L17" s="270"/>
      <c r="M17" s="270"/>
      <c r="N17" s="270"/>
      <c r="O17" s="270"/>
      <c r="P17" s="270"/>
      <c r="Q17" s="270"/>
      <c r="R17" s="270"/>
      <c r="S17" s="270"/>
      <c r="T17" s="271"/>
      <c r="U17" s="271"/>
      <c r="V17" s="271"/>
      <c r="W17" s="270"/>
      <c r="X17" s="270"/>
      <c r="Y17" s="270"/>
      <c r="Z17" s="270"/>
      <c r="AA17" s="270"/>
      <c r="AB17" s="270"/>
      <c r="AC17" s="270"/>
      <c r="AD17" s="272"/>
      <c r="AE17" s="169"/>
      <c r="AF17" s="13"/>
    </row>
    <row r="18" spans="1:32" ht="15" customHeight="1" x14ac:dyDescent="0.25">
      <c r="A18" s="169"/>
      <c r="B18" s="117">
        <v>1</v>
      </c>
      <c r="C18" s="273" t="str">
        <f>IF('INPUT DATA'!K11="","",'INPUT DATA'!K11)</f>
        <v/>
      </c>
      <c r="D18" s="274"/>
      <c r="E18" s="275"/>
      <c r="F18" s="118"/>
      <c r="G18" s="119"/>
      <c r="H18" s="120"/>
      <c r="I18" s="120"/>
      <c r="J18" s="121"/>
      <c r="K18" s="100" t="str">
        <f t="shared" ref="K18:K67" si="0">IF(COUNT($F18:$J18)=0,"",SUM($F18:$J18))</f>
        <v/>
      </c>
      <c r="L18" s="101" t="str">
        <f t="shared" ref="L18:L67" si="1">IF(ISERROR(IF($K18="","",ROUND(($K18/$K$15)*$L$15,2))),"",IF($K18="","",ROUND(($K18/$K$15)*$L$15,2)))</f>
        <v/>
      </c>
      <c r="M18" s="102" t="str">
        <f t="shared" ref="M18:M67" si="2">IF($L18="","",ROUND($L18*$M$15,2))</f>
        <v/>
      </c>
      <c r="N18" s="122"/>
      <c r="O18" s="120"/>
      <c r="P18" s="121"/>
      <c r="Q18" s="100" t="str">
        <f t="shared" ref="Q18:Q67" si="3">IF(COUNT($N18:$P18)=0,"",SUM($N18:$P18))</f>
        <v/>
      </c>
      <c r="R18" s="101" t="str">
        <f t="shared" ref="R18:R67" si="4">IF(ISERROR(IF($Q18="","",ROUND(($Q18/$Q$15)*$R$15,2))),"",IF($Q18="","",ROUND(($Q18/$Q$15)*$R$15,2)))</f>
        <v/>
      </c>
      <c r="S18" s="200" t="str">
        <f t="shared" ref="S18:S67" si="5">IF($R18="","",ROUND($R18*$S$15,2))</f>
        <v/>
      </c>
      <c r="T18" s="201"/>
      <c r="U18" s="202"/>
      <c r="V18" s="203"/>
      <c r="W18" s="198" t="str">
        <f t="shared" ref="W18:W67" si="6">IFERROR(IF(T18="","",ROUND(T18/$T$15*$W$15,2)),"")</f>
        <v/>
      </c>
      <c r="X18" s="104" t="str">
        <f t="shared" ref="X18:X67" si="7">IFERROR(IF(U18="","",ROUND(U18/$U$15*$X$15,2)),"")</f>
        <v/>
      </c>
      <c r="Y18" s="107" t="str">
        <f t="shared" ref="Y18:Y67" si="8">IFERROR(IF(V18="","",ROUND(V18/$V$15*$Y$15,2)),"")</f>
        <v/>
      </c>
      <c r="Z18" s="100" t="str">
        <f t="shared" ref="Z18:Z67" si="9">IF(COUNT($W18:$Y18)=0,"",SUM($W18:$Y18))</f>
        <v/>
      </c>
      <c r="AA18" s="102" t="str">
        <f t="shared" ref="AA18:AA67" si="10">IFERROR(IF(Z18="","",ROUND(Z18*$AA$15,2)),"")</f>
        <v/>
      </c>
      <c r="AB18" s="108" t="str">
        <f>IF(C18="","",IFERROR(ROUND(M18+S18+AA18,2),""))</f>
        <v/>
      </c>
      <c r="AC18" s="109" t="str">
        <f>IF(C18="","",IFERROR(_xlfn.XLOOKUP(AB18,HELPER!$C$8:$C$48,HELPER!$D$8:$D$48,,1),""))</f>
        <v/>
      </c>
      <c r="AD18" s="110" t="str">
        <f>IF(C18="","",IFERROR(_xlfn.XLOOKUP(AC18,HELPER!$F$8:$F$48,HELPER!$G$8:$G$48,,1),""))</f>
        <v/>
      </c>
      <c r="AE18" s="169"/>
      <c r="AF18" s="13"/>
    </row>
    <row r="19" spans="1:32" ht="15" customHeight="1" x14ac:dyDescent="0.25">
      <c r="A19" s="169"/>
      <c r="B19" s="123">
        <v>2</v>
      </c>
      <c r="C19" s="273" t="str">
        <f>IF('INPUT DATA'!K12="","",'INPUT DATA'!K12)</f>
        <v/>
      </c>
      <c r="D19" s="274"/>
      <c r="E19" s="275"/>
      <c r="F19" s="118"/>
      <c r="G19" s="125"/>
      <c r="H19" s="125"/>
      <c r="I19" s="125"/>
      <c r="J19" s="126"/>
      <c r="K19" s="103" t="str">
        <f t="shared" si="0"/>
        <v/>
      </c>
      <c r="L19" s="104" t="str">
        <f t="shared" si="1"/>
        <v/>
      </c>
      <c r="M19" s="105" t="str">
        <f t="shared" si="2"/>
        <v/>
      </c>
      <c r="N19" s="124"/>
      <c r="O19" s="125"/>
      <c r="P19" s="126"/>
      <c r="Q19" s="103" t="str">
        <f t="shared" si="3"/>
        <v/>
      </c>
      <c r="R19" s="104" t="str">
        <f t="shared" si="4"/>
        <v/>
      </c>
      <c r="S19" s="107" t="str">
        <f t="shared" si="5"/>
        <v/>
      </c>
      <c r="T19" s="204"/>
      <c r="U19" s="126"/>
      <c r="V19" s="205"/>
      <c r="W19" s="198" t="str">
        <f t="shared" si="6"/>
        <v/>
      </c>
      <c r="X19" s="104" t="str">
        <f t="shared" si="7"/>
        <v/>
      </c>
      <c r="Y19" s="107" t="str">
        <f t="shared" si="8"/>
        <v/>
      </c>
      <c r="Z19" s="103" t="str">
        <f t="shared" si="9"/>
        <v/>
      </c>
      <c r="AA19" s="105" t="str">
        <f t="shared" si="10"/>
        <v/>
      </c>
      <c r="AB19" s="108" t="str">
        <f t="shared" ref="AB19:AB67" si="11">IF(C19="","",IFERROR(ROUND(M19+S19+AA19,2),""))</f>
        <v/>
      </c>
      <c r="AC19" s="109" t="str">
        <f>IF(C19="","",IFERROR(_xlfn.XLOOKUP(AB19,HELPER!$C$8:$C$48,HELPER!$D$8:$D$48,,1),""))</f>
        <v/>
      </c>
      <c r="AD19" s="110" t="str">
        <f>IF(C19="","",IFERROR(_xlfn.XLOOKUP(AC19,HELPER!$F$8:$F$48,HELPER!$G$8:$G$48,,1),""))</f>
        <v/>
      </c>
      <c r="AE19" s="169"/>
      <c r="AF19" s="13"/>
    </row>
    <row r="20" spans="1:32" ht="15" customHeight="1" x14ac:dyDescent="0.25">
      <c r="A20" s="169"/>
      <c r="B20" s="123">
        <v>3</v>
      </c>
      <c r="C20" s="273" t="str">
        <f>IF('INPUT DATA'!K13="","",'INPUT DATA'!K13)</f>
        <v/>
      </c>
      <c r="D20" s="274"/>
      <c r="E20" s="275"/>
      <c r="F20" s="118"/>
      <c r="G20" s="125"/>
      <c r="H20" s="125"/>
      <c r="I20" s="125"/>
      <c r="J20" s="126"/>
      <c r="K20" s="103" t="str">
        <f t="shared" si="0"/>
        <v/>
      </c>
      <c r="L20" s="104" t="str">
        <f t="shared" si="1"/>
        <v/>
      </c>
      <c r="M20" s="105" t="str">
        <f t="shared" si="2"/>
        <v/>
      </c>
      <c r="N20" s="124"/>
      <c r="O20" s="125"/>
      <c r="P20" s="126"/>
      <c r="Q20" s="103" t="str">
        <f t="shared" si="3"/>
        <v/>
      </c>
      <c r="R20" s="104" t="str">
        <f t="shared" si="4"/>
        <v/>
      </c>
      <c r="S20" s="107" t="str">
        <f t="shared" si="5"/>
        <v/>
      </c>
      <c r="T20" s="204"/>
      <c r="U20" s="126"/>
      <c r="V20" s="205"/>
      <c r="W20" s="198" t="str">
        <f t="shared" si="6"/>
        <v/>
      </c>
      <c r="X20" s="104" t="str">
        <f t="shared" si="7"/>
        <v/>
      </c>
      <c r="Y20" s="107" t="str">
        <f t="shared" si="8"/>
        <v/>
      </c>
      <c r="Z20" s="103" t="str">
        <f t="shared" si="9"/>
        <v/>
      </c>
      <c r="AA20" s="105" t="str">
        <f t="shared" si="10"/>
        <v/>
      </c>
      <c r="AB20" s="108" t="str">
        <f t="shared" si="11"/>
        <v/>
      </c>
      <c r="AC20" s="109" t="str">
        <f>IF(C20="","",IFERROR(_xlfn.XLOOKUP(AB20,HELPER!$C$8:$C$48,HELPER!$D$8:$D$48,,1),""))</f>
        <v/>
      </c>
      <c r="AD20" s="110" t="str">
        <f>IF(C20="","",IFERROR(_xlfn.XLOOKUP(AC20,HELPER!$F$8:$F$48,HELPER!$G$8:$G$48,,1),""))</f>
        <v/>
      </c>
      <c r="AE20" s="169"/>
      <c r="AF20" s="13"/>
    </row>
    <row r="21" spans="1:32" ht="15" customHeight="1" x14ac:dyDescent="0.25">
      <c r="A21" s="169"/>
      <c r="B21" s="123">
        <v>4</v>
      </c>
      <c r="C21" s="273" t="str">
        <f>IF('INPUT DATA'!K14="","",'INPUT DATA'!K14)</f>
        <v/>
      </c>
      <c r="D21" s="274"/>
      <c r="E21" s="275"/>
      <c r="F21" s="118"/>
      <c r="G21" s="125"/>
      <c r="H21" s="125"/>
      <c r="I21" s="125"/>
      <c r="J21" s="126"/>
      <c r="K21" s="103" t="str">
        <f t="shared" si="0"/>
        <v/>
      </c>
      <c r="L21" s="104" t="str">
        <f t="shared" si="1"/>
        <v/>
      </c>
      <c r="M21" s="105" t="str">
        <f t="shared" si="2"/>
        <v/>
      </c>
      <c r="N21" s="124"/>
      <c r="O21" s="125"/>
      <c r="P21" s="126"/>
      <c r="Q21" s="103" t="str">
        <f t="shared" si="3"/>
        <v/>
      </c>
      <c r="R21" s="104" t="str">
        <f t="shared" si="4"/>
        <v/>
      </c>
      <c r="S21" s="107" t="str">
        <f t="shared" si="5"/>
        <v/>
      </c>
      <c r="T21" s="204"/>
      <c r="U21" s="126"/>
      <c r="V21" s="205"/>
      <c r="W21" s="198" t="str">
        <f t="shared" si="6"/>
        <v/>
      </c>
      <c r="X21" s="104" t="str">
        <f t="shared" si="7"/>
        <v/>
      </c>
      <c r="Y21" s="107" t="str">
        <f t="shared" si="8"/>
        <v/>
      </c>
      <c r="Z21" s="103" t="str">
        <f t="shared" si="9"/>
        <v/>
      </c>
      <c r="AA21" s="105" t="str">
        <f t="shared" si="10"/>
        <v/>
      </c>
      <c r="AB21" s="108" t="str">
        <f t="shared" si="11"/>
        <v/>
      </c>
      <c r="AC21" s="109" t="str">
        <f>IF(C21="","",IFERROR(_xlfn.XLOOKUP(AB21,HELPER!$C$8:$C$48,HELPER!$D$8:$D$48,,1),""))</f>
        <v/>
      </c>
      <c r="AD21" s="110" t="str">
        <f>IF(C21="","",IFERROR(_xlfn.XLOOKUP(AC21,HELPER!$F$8:$F$48,HELPER!$G$8:$G$48,,1),""))</f>
        <v/>
      </c>
      <c r="AE21" s="169"/>
      <c r="AF21" s="13"/>
    </row>
    <row r="22" spans="1:32" ht="15" customHeight="1" x14ac:dyDescent="0.25">
      <c r="A22" s="169"/>
      <c r="B22" s="123">
        <v>5</v>
      </c>
      <c r="C22" s="254" t="str">
        <f>IF('INPUT DATA'!K15="","",'INPUT DATA'!K15)</f>
        <v/>
      </c>
      <c r="D22" s="255"/>
      <c r="E22" s="256"/>
      <c r="F22" s="118"/>
      <c r="G22" s="125"/>
      <c r="H22" s="125"/>
      <c r="I22" s="125"/>
      <c r="J22" s="126"/>
      <c r="K22" s="103" t="str">
        <f t="shared" si="0"/>
        <v/>
      </c>
      <c r="L22" s="104" t="str">
        <f t="shared" si="1"/>
        <v/>
      </c>
      <c r="M22" s="105" t="str">
        <f t="shared" si="2"/>
        <v/>
      </c>
      <c r="N22" s="124"/>
      <c r="O22" s="125"/>
      <c r="P22" s="126"/>
      <c r="Q22" s="103" t="str">
        <f t="shared" si="3"/>
        <v/>
      </c>
      <c r="R22" s="104" t="str">
        <f t="shared" si="4"/>
        <v/>
      </c>
      <c r="S22" s="107" t="str">
        <f t="shared" si="5"/>
        <v/>
      </c>
      <c r="T22" s="204"/>
      <c r="U22" s="126"/>
      <c r="V22" s="205"/>
      <c r="W22" s="198" t="str">
        <f t="shared" si="6"/>
        <v/>
      </c>
      <c r="X22" s="104" t="str">
        <f t="shared" si="7"/>
        <v/>
      </c>
      <c r="Y22" s="107" t="str">
        <f t="shared" si="8"/>
        <v/>
      </c>
      <c r="Z22" s="103" t="str">
        <f t="shared" si="9"/>
        <v/>
      </c>
      <c r="AA22" s="105" t="str">
        <f t="shared" si="10"/>
        <v/>
      </c>
      <c r="AB22" s="108" t="str">
        <f t="shared" si="11"/>
        <v/>
      </c>
      <c r="AC22" s="109" t="str">
        <f>IF(C22="","",IFERROR(_xlfn.XLOOKUP(AB22,HELPER!$C$8:$C$48,HELPER!$D$8:$D$48,,1),""))</f>
        <v/>
      </c>
      <c r="AD22" s="110" t="str">
        <f>IF(C22="","",IFERROR(_xlfn.XLOOKUP(AC22,HELPER!$F$8:$F$48,HELPER!$G$8:$G$48,,1),""))</f>
        <v/>
      </c>
      <c r="AE22" s="169"/>
      <c r="AF22" s="13"/>
    </row>
    <row r="23" spans="1:32" ht="15" customHeight="1" x14ac:dyDescent="0.25">
      <c r="A23" s="169"/>
      <c r="B23" s="123">
        <v>6</v>
      </c>
      <c r="C23" s="254" t="str">
        <f>IF('INPUT DATA'!K16="","",'INPUT DATA'!K16)</f>
        <v/>
      </c>
      <c r="D23" s="255"/>
      <c r="E23" s="256"/>
      <c r="F23" s="118"/>
      <c r="G23" s="125"/>
      <c r="H23" s="125"/>
      <c r="I23" s="125"/>
      <c r="J23" s="126"/>
      <c r="K23" s="103" t="str">
        <f t="shared" si="0"/>
        <v/>
      </c>
      <c r="L23" s="104" t="str">
        <f t="shared" si="1"/>
        <v/>
      </c>
      <c r="M23" s="105" t="str">
        <f t="shared" si="2"/>
        <v/>
      </c>
      <c r="N23" s="124"/>
      <c r="O23" s="125"/>
      <c r="P23" s="126"/>
      <c r="Q23" s="103" t="str">
        <f t="shared" si="3"/>
        <v/>
      </c>
      <c r="R23" s="104" t="str">
        <f t="shared" si="4"/>
        <v/>
      </c>
      <c r="S23" s="107" t="str">
        <f t="shared" si="5"/>
        <v/>
      </c>
      <c r="T23" s="204"/>
      <c r="U23" s="126"/>
      <c r="V23" s="205"/>
      <c r="W23" s="198" t="str">
        <f t="shared" si="6"/>
        <v/>
      </c>
      <c r="X23" s="104" t="str">
        <f t="shared" si="7"/>
        <v/>
      </c>
      <c r="Y23" s="107" t="str">
        <f t="shared" si="8"/>
        <v/>
      </c>
      <c r="Z23" s="103" t="str">
        <f t="shared" si="9"/>
        <v/>
      </c>
      <c r="AA23" s="105" t="str">
        <f t="shared" si="10"/>
        <v/>
      </c>
      <c r="AB23" s="108" t="str">
        <f t="shared" si="11"/>
        <v/>
      </c>
      <c r="AC23" s="109" t="str">
        <f>IF(C23="","",IFERROR(_xlfn.XLOOKUP(AB23,HELPER!$C$8:$C$48,HELPER!$D$8:$D$48,,1),""))</f>
        <v/>
      </c>
      <c r="AD23" s="110" t="str">
        <f>IF(C23="","",IFERROR(_xlfn.XLOOKUP(AC23,HELPER!$F$8:$F$48,HELPER!$G$8:$G$48,,1),""))</f>
        <v/>
      </c>
      <c r="AE23" s="169"/>
      <c r="AF23" s="13"/>
    </row>
    <row r="24" spans="1:32" ht="15" customHeight="1" x14ac:dyDescent="0.25">
      <c r="A24" s="169"/>
      <c r="B24" s="123">
        <v>7</v>
      </c>
      <c r="C24" s="254" t="str">
        <f>IF('INPUT DATA'!K17="","",'INPUT DATA'!K17)</f>
        <v/>
      </c>
      <c r="D24" s="255"/>
      <c r="E24" s="256"/>
      <c r="F24" s="118"/>
      <c r="G24" s="125"/>
      <c r="H24" s="125"/>
      <c r="I24" s="125"/>
      <c r="J24" s="126"/>
      <c r="K24" s="103" t="str">
        <f t="shared" si="0"/>
        <v/>
      </c>
      <c r="L24" s="104" t="str">
        <f t="shared" si="1"/>
        <v/>
      </c>
      <c r="M24" s="105" t="str">
        <f t="shared" si="2"/>
        <v/>
      </c>
      <c r="N24" s="124"/>
      <c r="O24" s="125"/>
      <c r="P24" s="126"/>
      <c r="Q24" s="103" t="str">
        <f t="shared" si="3"/>
        <v/>
      </c>
      <c r="R24" s="104" t="str">
        <f t="shared" si="4"/>
        <v/>
      </c>
      <c r="S24" s="107" t="str">
        <f t="shared" si="5"/>
        <v/>
      </c>
      <c r="T24" s="204"/>
      <c r="U24" s="126"/>
      <c r="V24" s="205"/>
      <c r="W24" s="198" t="str">
        <f t="shared" si="6"/>
        <v/>
      </c>
      <c r="X24" s="104" t="str">
        <f t="shared" si="7"/>
        <v/>
      </c>
      <c r="Y24" s="107" t="str">
        <f t="shared" si="8"/>
        <v/>
      </c>
      <c r="Z24" s="103" t="str">
        <f t="shared" si="9"/>
        <v/>
      </c>
      <c r="AA24" s="105" t="str">
        <f t="shared" si="10"/>
        <v/>
      </c>
      <c r="AB24" s="108" t="str">
        <f t="shared" si="11"/>
        <v/>
      </c>
      <c r="AC24" s="109" t="str">
        <f>IF(C24="","",IFERROR(_xlfn.XLOOKUP(AB24,HELPER!$C$8:$C$48,HELPER!$D$8:$D$48,,1),""))</f>
        <v/>
      </c>
      <c r="AD24" s="110" t="str">
        <f>IF(C24="","",IFERROR(_xlfn.XLOOKUP(AC24,HELPER!$F$8:$F$48,HELPER!$G$8:$G$48,,1),""))</f>
        <v/>
      </c>
      <c r="AE24" s="169"/>
      <c r="AF24" s="13"/>
    </row>
    <row r="25" spans="1:32" ht="15" customHeight="1" x14ac:dyDescent="0.25">
      <c r="A25" s="169"/>
      <c r="B25" s="123">
        <v>8</v>
      </c>
      <c r="C25" s="254" t="str">
        <f>IF('INPUT DATA'!K18="","",'INPUT DATA'!K18)</f>
        <v/>
      </c>
      <c r="D25" s="255"/>
      <c r="E25" s="256"/>
      <c r="F25" s="118"/>
      <c r="G25" s="125"/>
      <c r="H25" s="125"/>
      <c r="I25" s="125"/>
      <c r="J25" s="126"/>
      <c r="K25" s="103" t="str">
        <f t="shared" si="0"/>
        <v/>
      </c>
      <c r="L25" s="104" t="str">
        <f t="shared" si="1"/>
        <v/>
      </c>
      <c r="M25" s="105" t="str">
        <f t="shared" si="2"/>
        <v/>
      </c>
      <c r="N25" s="124"/>
      <c r="O25" s="125"/>
      <c r="P25" s="126"/>
      <c r="Q25" s="103" t="str">
        <f t="shared" si="3"/>
        <v/>
      </c>
      <c r="R25" s="104" t="str">
        <f t="shared" si="4"/>
        <v/>
      </c>
      <c r="S25" s="107" t="str">
        <f t="shared" si="5"/>
        <v/>
      </c>
      <c r="T25" s="204"/>
      <c r="U25" s="126"/>
      <c r="V25" s="205"/>
      <c r="W25" s="198" t="str">
        <f t="shared" si="6"/>
        <v/>
      </c>
      <c r="X25" s="104" t="str">
        <f t="shared" si="7"/>
        <v/>
      </c>
      <c r="Y25" s="107" t="str">
        <f t="shared" si="8"/>
        <v/>
      </c>
      <c r="Z25" s="103" t="str">
        <f t="shared" si="9"/>
        <v/>
      </c>
      <c r="AA25" s="105" t="str">
        <f t="shared" si="10"/>
        <v/>
      </c>
      <c r="AB25" s="108" t="str">
        <f t="shared" si="11"/>
        <v/>
      </c>
      <c r="AC25" s="109" t="str">
        <f>IF(C25="","",IFERROR(_xlfn.XLOOKUP(AB25,HELPER!$C$8:$C$48,HELPER!$D$8:$D$48,,1),""))</f>
        <v/>
      </c>
      <c r="AD25" s="110" t="str">
        <f>IF(C25="","",IFERROR(_xlfn.XLOOKUP(AC25,HELPER!$F$8:$F$48,HELPER!$G$8:$G$48,,1),""))</f>
        <v/>
      </c>
      <c r="AE25" s="169"/>
      <c r="AF25" s="13"/>
    </row>
    <row r="26" spans="1:32" ht="15" customHeight="1" x14ac:dyDescent="0.25">
      <c r="A26" s="169"/>
      <c r="B26" s="123">
        <v>9</v>
      </c>
      <c r="C26" s="254" t="str">
        <f>IF('INPUT DATA'!K19="","",'INPUT DATA'!K19)</f>
        <v/>
      </c>
      <c r="D26" s="255"/>
      <c r="E26" s="256"/>
      <c r="F26" s="118"/>
      <c r="G26" s="125"/>
      <c r="H26" s="125"/>
      <c r="I26" s="125"/>
      <c r="J26" s="126"/>
      <c r="K26" s="103" t="str">
        <f t="shared" si="0"/>
        <v/>
      </c>
      <c r="L26" s="104" t="str">
        <f t="shared" si="1"/>
        <v/>
      </c>
      <c r="M26" s="105" t="str">
        <f t="shared" si="2"/>
        <v/>
      </c>
      <c r="N26" s="124"/>
      <c r="O26" s="125"/>
      <c r="P26" s="126"/>
      <c r="Q26" s="103" t="str">
        <f t="shared" si="3"/>
        <v/>
      </c>
      <c r="R26" s="104" t="str">
        <f t="shared" si="4"/>
        <v/>
      </c>
      <c r="S26" s="107" t="str">
        <f t="shared" si="5"/>
        <v/>
      </c>
      <c r="T26" s="204"/>
      <c r="U26" s="126"/>
      <c r="V26" s="205"/>
      <c r="W26" s="198" t="str">
        <f t="shared" si="6"/>
        <v/>
      </c>
      <c r="X26" s="104" t="str">
        <f t="shared" si="7"/>
        <v/>
      </c>
      <c r="Y26" s="107" t="str">
        <f t="shared" si="8"/>
        <v/>
      </c>
      <c r="Z26" s="103" t="str">
        <f t="shared" si="9"/>
        <v/>
      </c>
      <c r="AA26" s="105" t="str">
        <f t="shared" si="10"/>
        <v/>
      </c>
      <c r="AB26" s="108" t="str">
        <f t="shared" si="11"/>
        <v/>
      </c>
      <c r="AC26" s="109" t="str">
        <f>IF(C26="","",IFERROR(_xlfn.XLOOKUP(AB26,HELPER!$C$8:$C$48,HELPER!$D$8:$D$48,,1),""))</f>
        <v/>
      </c>
      <c r="AD26" s="110" t="str">
        <f>IF(C26="","",IFERROR(_xlfn.XLOOKUP(AC26,HELPER!$F$8:$F$48,HELPER!$G$8:$G$48,,1),""))</f>
        <v/>
      </c>
      <c r="AE26" s="169"/>
      <c r="AF26" s="13"/>
    </row>
    <row r="27" spans="1:32" ht="15" customHeight="1" x14ac:dyDescent="0.25">
      <c r="A27" s="169"/>
      <c r="B27" s="123">
        <v>10</v>
      </c>
      <c r="C27" s="254" t="str">
        <f>IF('INPUT DATA'!K20="","",'INPUT DATA'!K20)</f>
        <v/>
      </c>
      <c r="D27" s="255"/>
      <c r="E27" s="256"/>
      <c r="F27" s="118"/>
      <c r="G27" s="125"/>
      <c r="H27" s="125"/>
      <c r="I27" s="125"/>
      <c r="J27" s="126"/>
      <c r="K27" s="103" t="str">
        <f t="shared" si="0"/>
        <v/>
      </c>
      <c r="L27" s="104" t="str">
        <f t="shared" si="1"/>
        <v/>
      </c>
      <c r="M27" s="105" t="str">
        <f t="shared" si="2"/>
        <v/>
      </c>
      <c r="N27" s="124"/>
      <c r="O27" s="125"/>
      <c r="P27" s="126"/>
      <c r="Q27" s="103" t="str">
        <f t="shared" si="3"/>
        <v/>
      </c>
      <c r="R27" s="104" t="str">
        <f t="shared" si="4"/>
        <v/>
      </c>
      <c r="S27" s="107" t="str">
        <f t="shared" si="5"/>
        <v/>
      </c>
      <c r="T27" s="204"/>
      <c r="U27" s="126"/>
      <c r="V27" s="205"/>
      <c r="W27" s="198" t="str">
        <f t="shared" si="6"/>
        <v/>
      </c>
      <c r="X27" s="104" t="str">
        <f t="shared" si="7"/>
        <v/>
      </c>
      <c r="Y27" s="107" t="str">
        <f t="shared" si="8"/>
        <v/>
      </c>
      <c r="Z27" s="103" t="str">
        <f t="shared" si="9"/>
        <v/>
      </c>
      <c r="AA27" s="105" t="str">
        <f t="shared" si="10"/>
        <v/>
      </c>
      <c r="AB27" s="108" t="str">
        <f t="shared" si="11"/>
        <v/>
      </c>
      <c r="AC27" s="109" t="str">
        <f>IF(C27="","",IFERROR(_xlfn.XLOOKUP(AB27,HELPER!$C$8:$C$48,HELPER!$D$8:$D$48,,1),""))</f>
        <v/>
      </c>
      <c r="AD27" s="110" t="str">
        <f>IF(C27="","",IFERROR(_xlfn.XLOOKUP(AC27,HELPER!$F$8:$F$48,HELPER!$G$8:$G$48,,1),""))</f>
        <v/>
      </c>
      <c r="AE27" s="169"/>
      <c r="AF27" s="13"/>
    </row>
    <row r="28" spans="1:32" ht="15" customHeight="1" x14ac:dyDescent="0.25">
      <c r="A28" s="169"/>
      <c r="B28" s="123">
        <v>11</v>
      </c>
      <c r="C28" s="254" t="str">
        <f>IF('INPUT DATA'!K21="","",'INPUT DATA'!K21)</f>
        <v/>
      </c>
      <c r="D28" s="255"/>
      <c r="E28" s="256"/>
      <c r="F28" s="118"/>
      <c r="G28" s="125"/>
      <c r="H28" s="125"/>
      <c r="I28" s="125"/>
      <c r="J28" s="126"/>
      <c r="K28" s="103" t="str">
        <f t="shared" si="0"/>
        <v/>
      </c>
      <c r="L28" s="104" t="str">
        <f t="shared" si="1"/>
        <v/>
      </c>
      <c r="M28" s="105" t="str">
        <f t="shared" si="2"/>
        <v/>
      </c>
      <c r="N28" s="124"/>
      <c r="O28" s="125"/>
      <c r="P28" s="126"/>
      <c r="Q28" s="103" t="str">
        <f t="shared" si="3"/>
        <v/>
      </c>
      <c r="R28" s="104" t="str">
        <f t="shared" si="4"/>
        <v/>
      </c>
      <c r="S28" s="107" t="str">
        <f t="shared" si="5"/>
        <v/>
      </c>
      <c r="T28" s="204"/>
      <c r="U28" s="126"/>
      <c r="V28" s="205"/>
      <c r="W28" s="198" t="str">
        <f t="shared" si="6"/>
        <v/>
      </c>
      <c r="X28" s="104" t="str">
        <f t="shared" si="7"/>
        <v/>
      </c>
      <c r="Y28" s="107" t="str">
        <f t="shared" si="8"/>
        <v/>
      </c>
      <c r="Z28" s="103" t="str">
        <f t="shared" si="9"/>
        <v/>
      </c>
      <c r="AA28" s="105" t="str">
        <f t="shared" si="10"/>
        <v/>
      </c>
      <c r="AB28" s="108" t="str">
        <f t="shared" si="11"/>
        <v/>
      </c>
      <c r="AC28" s="109" t="str">
        <f>IF(C28="","",IFERROR(_xlfn.XLOOKUP(AB28,HELPER!$C$8:$C$48,HELPER!$D$8:$D$48,,1),""))</f>
        <v/>
      </c>
      <c r="AD28" s="110" t="str">
        <f>IF(C28="","",IFERROR(_xlfn.XLOOKUP(AC28,HELPER!$F$8:$F$48,HELPER!$G$8:$G$48,,1),""))</f>
        <v/>
      </c>
      <c r="AE28" s="169"/>
      <c r="AF28" s="13"/>
    </row>
    <row r="29" spans="1:32" ht="15" customHeight="1" x14ac:dyDescent="0.25">
      <c r="A29" s="169"/>
      <c r="B29" s="123">
        <v>12</v>
      </c>
      <c r="C29" s="254" t="str">
        <f>IF('INPUT DATA'!K22="","",'INPUT DATA'!K22)</f>
        <v/>
      </c>
      <c r="D29" s="255"/>
      <c r="E29" s="256"/>
      <c r="F29" s="118"/>
      <c r="G29" s="125"/>
      <c r="H29" s="125"/>
      <c r="I29" s="125"/>
      <c r="J29" s="126"/>
      <c r="K29" s="103" t="str">
        <f t="shared" si="0"/>
        <v/>
      </c>
      <c r="L29" s="104" t="str">
        <f t="shared" si="1"/>
        <v/>
      </c>
      <c r="M29" s="105" t="str">
        <f t="shared" si="2"/>
        <v/>
      </c>
      <c r="N29" s="124"/>
      <c r="O29" s="125"/>
      <c r="P29" s="126"/>
      <c r="Q29" s="103" t="str">
        <f t="shared" si="3"/>
        <v/>
      </c>
      <c r="R29" s="104" t="str">
        <f t="shared" si="4"/>
        <v/>
      </c>
      <c r="S29" s="107" t="str">
        <f t="shared" si="5"/>
        <v/>
      </c>
      <c r="T29" s="204"/>
      <c r="U29" s="126"/>
      <c r="V29" s="205"/>
      <c r="W29" s="198" t="str">
        <f t="shared" si="6"/>
        <v/>
      </c>
      <c r="X29" s="104" t="str">
        <f t="shared" si="7"/>
        <v/>
      </c>
      <c r="Y29" s="107" t="str">
        <f t="shared" si="8"/>
        <v/>
      </c>
      <c r="Z29" s="103" t="str">
        <f t="shared" si="9"/>
        <v/>
      </c>
      <c r="AA29" s="105" t="str">
        <f t="shared" si="10"/>
        <v/>
      </c>
      <c r="AB29" s="108" t="str">
        <f t="shared" si="11"/>
        <v/>
      </c>
      <c r="AC29" s="109" t="str">
        <f>IF(C29="","",IFERROR(_xlfn.XLOOKUP(AB29,HELPER!$C$8:$C$48,HELPER!$D$8:$D$48,,1),""))</f>
        <v/>
      </c>
      <c r="AD29" s="110" t="str">
        <f>IF(C29="","",IFERROR(_xlfn.XLOOKUP(AC29,HELPER!$F$8:$F$48,HELPER!$G$8:$G$48,,1),""))</f>
        <v/>
      </c>
      <c r="AE29" s="169"/>
      <c r="AF29" s="13"/>
    </row>
    <row r="30" spans="1:32" ht="15" customHeight="1" x14ac:dyDescent="0.25">
      <c r="A30" s="169"/>
      <c r="B30" s="123">
        <v>13</v>
      </c>
      <c r="C30" s="254" t="str">
        <f>IF('INPUT DATA'!K23="","",'INPUT DATA'!K23)</f>
        <v/>
      </c>
      <c r="D30" s="255"/>
      <c r="E30" s="256"/>
      <c r="F30" s="118"/>
      <c r="G30" s="125"/>
      <c r="H30" s="125"/>
      <c r="I30" s="125"/>
      <c r="J30" s="126"/>
      <c r="K30" s="103" t="str">
        <f t="shared" si="0"/>
        <v/>
      </c>
      <c r="L30" s="104" t="str">
        <f t="shared" si="1"/>
        <v/>
      </c>
      <c r="M30" s="105" t="str">
        <f t="shared" si="2"/>
        <v/>
      </c>
      <c r="N30" s="124"/>
      <c r="O30" s="125"/>
      <c r="P30" s="126"/>
      <c r="Q30" s="103" t="str">
        <f t="shared" si="3"/>
        <v/>
      </c>
      <c r="R30" s="104" t="str">
        <f t="shared" si="4"/>
        <v/>
      </c>
      <c r="S30" s="107" t="str">
        <f t="shared" si="5"/>
        <v/>
      </c>
      <c r="T30" s="204"/>
      <c r="U30" s="126"/>
      <c r="V30" s="205"/>
      <c r="W30" s="198" t="str">
        <f t="shared" si="6"/>
        <v/>
      </c>
      <c r="X30" s="104" t="str">
        <f t="shared" si="7"/>
        <v/>
      </c>
      <c r="Y30" s="107" t="str">
        <f t="shared" si="8"/>
        <v/>
      </c>
      <c r="Z30" s="103" t="str">
        <f t="shared" si="9"/>
        <v/>
      </c>
      <c r="AA30" s="105" t="str">
        <f t="shared" si="10"/>
        <v/>
      </c>
      <c r="AB30" s="108" t="str">
        <f t="shared" si="11"/>
        <v/>
      </c>
      <c r="AC30" s="109" t="str">
        <f>IF(C30="","",IFERROR(_xlfn.XLOOKUP(AB30,HELPER!$C$8:$C$48,HELPER!$D$8:$D$48,,1),""))</f>
        <v/>
      </c>
      <c r="AD30" s="110" t="str">
        <f>IF(C30="","",IFERROR(_xlfn.XLOOKUP(AC30,HELPER!$F$8:$F$48,HELPER!$G$8:$G$48,,1),""))</f>
        <v/>
      </c>
      <c r="AE30" s="169"/>
      <c r="AF30" s="13"/>
    </row>
    <row r="31" spans="1:32" ht="15" customHeight="1" x14ac:dyDescent="0.25">
      <c r="A31" s="169"/>
      <c r="B31" s="123">
        <v>14</v>
      </c>
      <c r="C31" s="254" t="str">
        <f>IF('INPUT DATA'!K24="","",'INPUT DATA'!K24)</f>
        <v/>
      </c>
      <c r="D31" s="255"/>
      <c r="E31" s="256"/>
      <c r="F31" s="118"/>
      <c r="G31" s="125"/>
      <c r="H31" s="125"/>
      <c r="I31" s="125"/>
      <c r="J31" s="126"/>
      <c r="K31" s="103" t="str">
        <f t="shared" si="0"/>
        <v/>
      </c>
      <c r="L31" s="104" t="str">
        <f t="shared" si="1"/>
        <v/>
      </c>
      <c r="M31" s="105" t="str">
        <f t="shared" si="2"/>
        <v/>
      </c>
      <c r="N31" s="124"/>
      <c r="O31" s="125"/>
      <c r="P31" s="126"/>
      <c r="Q31" s="103" t="str">
        <f t="shared" si="3"/>
        <v/>
      </c>
      <c r="R31" s="104" t="str">
        <f t="shared" si="4"/>
        <v/>
      </c>
      <c r="S31" s="107" t="str">
        <f t="shared" si="5"/>
        <v/>
      </c>
      <c r="T31" s="204"/>
      <c r="U31" s="126"/>
      <c r="V31" s="205"/>
      <c r="W31" s="198" t="str">
        <f t="shared" si="6"/>
        <v/>
      </c>
      <c r="X31" s="104" t="str">
        <f t="shared" si="7"/>
        <v/>
      </c>
      <c r="Y31" s="107" t="str">
        <f t="shared" si="8"/>
        <v/>
      </c>
      <c r="Z31" s="103" t="str">
        <f t="shared" si="9"/>
        <v/>
      </c>
      <c r="AA31" s="105" t="str">
        <f t="shared" si="10"/>
        <v/>
      </c>
      <c r="AB31" s="108" t="str">
        <f t="shared" si="11"/>
        <v/>
      </c>
      <c r="AC31" s="109" t="str">
        <f>IF(C31="","",IFERROR(_xlfn.XLOOKUP(AB31,HELPER!$C$8:$C$48,HELPER!$D$8:$D$48,,1),""))</f>
        <v/>
      </c>
      <c r="AD31" s="110" t="str">
        <f>IF(C31="","",IFERROR(_xlfn.XLOOKUP(AC31,HELPER!$F$8:$F$48,HELPER!$G$8:$G$48,,1),""))</f>
        <v/>
      </c>
      <c r="AE31" s="169"/>
      <c r="AF31" s="13"/>
    </row>
    <row r="32" spans="1:32" ht="15" customHeight="1" x14ac:dyDescent="0.25">
      <c r="A32" s="169"/>
      <c r="B32" s="123">
        <v>15</v>
      </c>
      <c r="C32" s="254" t="str">
        <f>IF('INPUT DATA'!K25="","",'INPUT DATA'!K25)</f>
        <v/>
      </c>
      <c r="D32" s="255"/>
      <c r="E32" s="256"/>
      <c r="F32" s="118"/>
      <c r="G32" s="125"/>
      <c r="H32" s="125"/>
      <c r="I32" s="125"/>
      <c r="J32" s="126"/>
      <c r="K32" s="103" t="str">
        <f t="shared" si="0"/>
        <v/>
      </c>
      <c r="L32" s="104" t="str">
        <f t="shared" si="1"/>
        <v/>
      </c>
      <c r="M32" s="105" t="str">
        <f t="shared" si="2"/>
        <v/>
      </c>
      <c r="N32" s="124"/>
      <c r="O32" s="125"/>
      <c r="P32" s="126"/>
      <c r="Q32" s="103" t="str">
        <f t="shared" si="3"/>
        <v/>
      </c>
      <c r="R32" s="104" t="str">
        <f t="shared" si="4"/>
        <v/>
      </c>
      <c r="S32" s="107" t="str">
        <f t="shared" si="5"/>
        <v/>
      </c>
      <c r="T32" s="204"/>
      <c r="U32" s="126"/>
      <c r="V32" s="205"/>
      <c r="W32" s="198" t="str">
        <f t="shared" si="6"/>
        <v/>
      </c>
      <c r="X32" s="104" t="str">
        <f t="shared" si="7"/>
        <v/>
      </c>
      <c r="Y32" s="107" t="str">
        <f t="shared" si="8"/>
        <v/>
      </c>
      <c r="Z32" s="103" t="str">
        <f t="shared" si="9"/>
        <v/>
      </c>
      <c r="AA32" s="105" t="str">
        <f t="shared" si="10"/>
        <v/>
      </c>
      <c r="AB32" s="108" t="str">
        <f t="shared" si="11"/>
        <v/>
      </c>
      <c r="AC32" s="109" t="str">
        <f>IF(C32="","",IFERROR(_xlfn.XLOOKUP(AB32,HELPER!$C$8:$C$48,HELPER!$D$8:$D$48,,1),""))</f>
        <v/>
      </c>
      <c r="AD32" s="110" t="str">
        <f>IF(C32="","",IFERROR(_xlfn.XLOOKUP(AC32,HELPER!$F$8:$F$48,HELPER!$G$8:$G$48,,1),""))</f>
        <v/>
      </c>
      <c r="AE32" s="169"/>
      <c r="AF32" s="13"/>
    </row>
    <row r="33" spans="1:32" ht="15" customHeight="1" x14ac:dyDescent="0.25">
      <c r="A33" s="169"/>
      <c r="B33" s="123">
        <v>16</v>
      </c>
      <c r="C33" s="254" t="str">
        <f>IF('INPUT DATA'!K26="","",'INPUT DATA'!K26)</f>
        <v/>
      </c>
      <c r="D33" s="255"/>
      <c r="E33" s="256"/>
      <c r="F33" s="118"/>
      <c r="G33" s="125"/>
      <c r="H33" s="125"/>
      <c r="I33" s="125"/>
      <c r="J33" s="126"/>
      <c r="K33" s="103" t="str">
        <f t="shared" si="0"/>
        <v/>
      </c>
      <c r="L33" s="104" t="str">
        <f t="shared" si="1"/>
        <v/>
      </c>
      <c r="M33" s="105" t="str">
        <f t="shared" si="2"/>
        <v/>
      </c>
      <c r="N33" s="124"/>
      <c r="O33" s="125"/>
      <c r="P33" s="126"/>
      <c r="Q33" s="103" t="str">
        <f t="shared" si="3"/>
        <v/>
      </c>
      <c r="R33" s="104" t="str">
        <f t="shared" si="4"/>
        <v/>
      </c>
      <c r="S33" s="107" t="str">
        <f t="shared" si="5"/>
        <v/>
      </c>
      <c r="T33" s="204"/>
      <c r="U33" s="126"/>
      <c r="V33" s="205"/>
      <c r="W33" s="198" t="str">
        <f t="shared" si="6"/>
        <v/>
      </c>
      <c r="X33" s="104" t="str">
        <f t="shared" si="7"/>
        <v/>
      </c>
      <c r="Y33" s="107" t="str">
        <f t="shared" si="8"/>
        <v/>
      </c>
      <c r="Z33" s="103" t="str">
        <f t="shared" si="9"/>
        <v/>
      </c>
      <c r="AA33" s="105" t="str">
        <f t="shared" si="10"/>
        <v/>
      </c>
      <c r="AB33" s="108" t="str">
        <f t="shared" si="11"/>
        <v/>
      </c>
      <c r="AC33" s="109" t="str">
        <f>IF(C33="","",IFERROR(_xlfn.XLOOKUP(AB33,HELPER!$C$8:$C$48,HELPER!$D$8:$D$48,,1),""))</f>
        <v/>
      </c>
      <c r="AD33" s="110" t="str">
        <f>IF(C33="","",IFERROR(_xlfn.XLOOKUP(AC33,HELPER!$F$8:$F$48,HELPER!$G$8:$G$48,,1),""))</f>
        <v/>
      </c>
      <c r="AE33" s="169"/>
      <c r="AF33" s="13"/>
    </row>
    <row r="34" spans="1:32" ht="15" customHeight="1" x14ac:dyDescent="0.25">
      <c r="A34" s="169"/>
      <c r="B34" s="123">
        <v>17</v>
      </c>
      <c r="C34" s="254" t="str">
        <f>IF('INPUT DATA'!K27="","",'INPUT DATA'!K27)</f>
        <v/>
      </c>
      <c r="D34" s="255"/>
      <c r="E34" s="256"/>
      <c r="F34" s="118"/>
      <c r="G34" s="125"/>
      <c r="H34" s="125"/>
      <c r="I34" s="125"/>
      <c r="J34" s="126"/>
      <c r="K34" s="103" t="str">
        <f t="shared" si="0"/>
        <v/>
      </c>
      <c r="L34" s="104" t="str">
        <f t="shared" si="1"/>
        <v/>
      </c>
      <c r="M34" s="105" t="str">
        <f t="shared" si="2"/>
        <v/>
      </c>
      <c r="N34" s="124"/>
      <c r="O34" s="125"/>
      <c r="P34" s="126"/>
      <c r="Q34" s="103" t="str">
        <f t="shared" si="3"/>
        <v/>
      </c>
      <c r="R34" s="104" t="str">
        <f t="shared" si="4"/>
        <v/>
      </c>
      <c r="S34" s="107" t="str">
        <f t="shared" si="5"/>
        <v/>
      </c>
      <c r="T34" s="204"/>
      <c r="U34" s="126"/>
      <c r="V34" s="205"/>
      <c r="W34" s="198" t="str">
        <f t="shared" si="6"/>
        <v/>
      </c>
      <c r="X34" s="104" t="str">
        <f t="shared" si="7"/>
        <v/>
      </c>
      <c r="Y34" s="107" t="str">
        <f t="shared" si="8"/>
        <v/>
      </c>
      <c r="Z34" s="103" t="str">
        <f t="shared" si="9"/>
        <v/>
      </c>
      <c r="AA34" s="105" t="str">
        <f t="shared" si="10"/>
        <v/>
      </c>
      <c r="AB34" s="108" t="str">
        <f t="shared" si="11"/>
        <v/>
      </c>
      <c r="AC34" s="109" t="str">
        <f>IF(C34="","",IFERROR(_xlfn.XLOOKUP(AB34,HELPER!$C$8:$C$48,HELPER!$D$8:$D$48,,1),""))</f>
        <v/>
      </c>
      <c r="AD34" s="110" t="str">
        <f>IF(C34="","",IFERROR(_xlfn.XLOOKUP(AC34,HELPER!$F$8:$F$48,HELPER!$G$8:$G$48,,1),""))</f>
        <v/>
      </c>
      <c r="AE34" s="169"/>
      <c r="AF34" s="13"/>
    </row>
    <row r="35" spans="1:32" ht="15" customHeight="1" x14ac:dyDescent="0.25">
      <c r="A35" s="169"/>
      <c r="B35" s="123">
        <v>18</v>
      </c>
      <c r="C35" s="254" t="str">
        <f>IF('INPUT DATA'!K28="","",'INPUT DATA'!K28)</f>
        <v/>
      </c>
      <c r="D35" s="255"/>
      <c r="E35" s="256"/>
      <c r="F35" s="118"/>
      <c r="G35" s="125"/>
      <c r="H35" s="125"/>
      <c r="I35" s="125"/>
      <c r="J35" s="126"/>
      <c r="K35" s="103" t="str">
        <f t="shared" si="0"/>
        <v/>
      </c>
      <c r="L35" s="104" t="str">
        <f t="shared" si="1"/>
        <v/>
      </c>
      <c r="M35" s="105" t="str">
        <f t="shared" si="2"/>
        <v/>
      </c>
      <c r="N35" s="124"/>
      <c r="O35" s="125"/>
      <c r="P35" s="126"/>
      <c r="Q35" s="103" t="str">
        <f t="shared" si="3"/>
        <v/>
      </c>
      <c r="R35" s="104" t="str">
        <f t="shared" si="4"/>
        <v/>
      </c>
      <c r="S35" s="107" t="str">
        <f t="shared" si="5"/>
        <v/>
      </c>
      <c r="T35" s="204"/>
      <c r="U35" s="126"/>
      <c r="V35" s="205"/>
      <c r="W35" s="198" t="str">
        <f t="shared" si="6"/>
        <v/>
      </c>
      <c r="X35" s="104" t="str">
        <f t="shared" si="7"/>
        <v/>
      </c>
      <c r="Y35" s="107" t="str">
        <f t="shared" si="8"/>
        <v/>
      </c>
      <c r="Z35" s="103" t="str">
        <f t="shared" si="9"/>
        <v/>
      </c>
      <c r="AA35" s="105" t="str">
        <f t="shared" si="10"/>
        <v/>
      </c>
      <c r="AB35" s="108" t="str">
        <f t="shared" si="11"/>
        <v/>
      </c>
      <c r="AC35" s="109" t="str">
        <f>IF(C35="","",IFERROR(_xlfn.XLOOKUP(AB35,HELPER!$C$8:$C$48,HELPER!$D$8:$D$48,,1),""))</f>
        <v/>
      </c>
      <c r="AD35" s="110" t="str">
        <f>IF(C35="","",IFERROR(_xlfn.XLOOKUP(AC35,HELPER!$F$8:$F$48,HELPER!$G$8:$G$48,,1),""))</f>
        <v/>
      </c>
      <c r="AE35" s="169"/>
      <c r="AF35" s="13"/>
    </row>
    <row r="36" spans="1:32" ht="15" customHeight="1" x14ac:dyDescent="0.25">
      <c r="A36" s="169"/>
      <c r="B36" s="123">
        <v>19</v>
      </c>
      <c r="C36" s="254" t="str">
        <f>IF('INPUT DATA'!K29="","",'INPUT DATA'!K29)</f>
        <v/>
      </c>
      <c r="D36" s="255"/>
      <c r="E36" s="256"/>
      <c r="F36" s="118"/>
      <c r="G36" s="125"/>
      <c r="H36" s="125"/>
      <c r="I36" s="125"/>
      <c r="J36" s="126"/>
      <c r="K36" s="103" t="str">
        <f t="shared" si="0"/>
        <v/>
      </c>
      <c r="L36" s="104" t="str">
        <f t="shared" si="1"/>
        <v/>
      </c>
      <c r="M36" s="105" t="str">
        <f t="shared" si="2"/>
        <v/>
      </c>
      <c r="N36" s="124"/>
      <c r="O36" s="125"/>
      <c r="P36" s="126"/>
      <c r="Q36" s="103" t="str">
        <f t="shared" si="3"/>
        <v/>
      </c>
      <c r="R36" s="104" t="str">
        <f t="shared" si="4"/>
        <v/>
      </c>
      <c r="S36" s="107" t="str">
        <f t="shared" si="5"/>
        <v/>
      </c>
      <c r="T36" s="204"/>
      <c r="U36" s="126"/>
      <c r="V36" s="205"/>
      <c r="W36" s="198" t="str">
        <f t="shared" si="6"/>
        <v/>
      </c>
      <c r="X36" s="104" t="str">
        <f t="shared" si="7"/>
        <v/>
      </c>
      <c r="Y36" s="107" t="str">
        <f t="shared" si="8"/>
        <v/>
      </c>
      <c r="Z36" s="103" t="str">
        <f t="shared" si="9"/>
        <v/>
      </c>
      <c r="AA36" s="105" t="str">
        <f t="shared" si="10"/>
        <v/>
      </c>
      <c r="AB36" s="108" t="str">
        <f t="shared" si="11"/>
        <v/>
      </c>
      <c r="AC36" s="109" t="str">
        <f>IF(C36="","",IFERROR(_xlfn.XLOOKUP(AB36,HELPER!$C$8:$C$48,HELPER!$D$8:$D$48,,1),""))</f>
        <v/>
      </c>
      <c r="AD36" s="110" t="str">
        <f>IF(C36="","",IFERROR(_xlfn.XLOOKUP(AC36,HELPER!$F$8:$F$48,HELPER!$G$8:$G$48,,1),""))</f>
        <v/>
      </c>
      <c r="AE36" s="169"/>
      <c r="AF36" s="13"/>
    </row>
    <row r="37" spans="1:32" ht="15" customHeight="1" x14ac:dyDescent="0.25">
      <c r="A37" s="169"/>
      <c r="B37" s="127">
        <v>20</v>
      </c>
      <c r="C37" s="254" t="str">
        <f>IF('INPUT DATA'!K30="","",'INPUT DATA'!K30)</f>
        <v/>
      </c>
      <c r="D37" s="255"/>
      <c r="E37" s="256"/>
      <c r="F37" s="118"/>
      <c r="G37" s="125"/>
      <c r="H37" s="125"/>
      <c r="I37" s="125"/>
      <c r="J37" s="126"/>
      <c r="K37" s="103" t="str">
        <f t="shared" si="0"/>
        <v/>
      </c>
      <c r="L37" s="104" t="str">
        <f t="shared" si="1"/>
        <v/>
      </c>
      <c r="M37" s="105" t="str">
        <f t="shared" si="2"/>
        <v/>
      </c>
      <c r="N37" s="124"/>
      <c r="O37" s="125"/>
      <c r="P37" s="126"/>
      <c r="Q37" s="103" t="str">
        <f t="shared" si="3"/>
        <v/>
      </c>
      <c r="R37" s="104" t="str">
        <f t="shared" si="4"/>
        <v/>
      </c>
      <c r="S37" s="107" t="str">
        <f t="shared" si="5"/>
        <v/>
      </c>
      <c r="T37" s="204"/>
      <c r="U37" s="126"/>
      <c r="V37" s="205"/>
      <c r="W37" s="198" t="str">
        <f t="shared" si="6"/>
        <v/>
      </c>
      <c r="X37" s="104" t="str">
        <f t="shared" si="7"/>
        <v/>
      </c>
      <c r="Y37" s="107" t="str">
        <f t="shared" si="8"/>
        <v/>
      </c>
      <c r="Z37" s="103" t="str">
        <f t="shared" si="9"/>
        <v/>
      </c>
      <c r="AA37" s="105" t="str">
        <f t="shared" si="10"/>
        <v/>
      </c>
      <c r="AB37" s="108" t="str">
        <f t="shared" si="11"/>
        <v/>
      </c>
      <c r="AC37" s="109" t="str">
        <f>IF(C37="","",IFERROR(_xlfn.XLOOKUP(AB37,HELPER!$C$8:$C$48,HELPER!$D$8:$D$48,,1),""))</f>
        <v/>
      </c>
      <c r="AD37" s="110" t="str">
        <f>IF(C37="","",IFERROR(_xlfn.XLOOKUP(AC37,HELPER!$F$8:$F$48,HELPER!$G$8:$G$48,,1),""))</f>
        <v/>
      </c>
      <c r="AE37" s="169"/>
      <c r="AF37" s="13"/>
    </row>
    <row r="38" spans="1:32" ht="15" customHeight="1" x14ac:dyDescent="0.25">
      <c r="A38" s="169"/>
      <c r="B38" s="127">
        <v>21</v>
      </c>
      <c r="C38" s="254" t="str">
        <f>IF('INPUT DATA'!K31="","",'INPUT DATA'!K31)</f>
        <v/>
      </c>
      <c r="D38" s="255"/>
      <c r="E38" s="256"/>
      <c r="F38" s="118"/>
      <c r="G38" s="125"/>
      <c r="H38" s="125"/>
      <c r="I38" s="125"/>
      <c r="J38" s="126"/>
      <c r="K38" s="103" t="str">
        <f t="shared" si="0"/>
        <v/>
      </c>
      <c r="L38" s="104" t="str">
        <f t="shared" si="1"/>
        <v/>
      </c>
      <c r="M38" s="105" t="str">
        <f t="shared" si="2"/>
        <v/>
      </c>
      <c r="N38" s="124"/>
      <c r="O38" s="125"/>
      <c r="P38" s="126"/>
      <c r="Q38" s="103" t="str">
        <f t="shared" si="3"/>
        <v/>
      </c>
      <c r="R38" s="104" t="str">
        <f t="shared" si="4"/>
        <v/>
      </c>
      <c r="S38" s="107" t="str">
        <f t="shared" si="5"/>
        <v/>
      </c>
      <c r="T38" s="204"/>
      <c r="U38" s="126"/>
      <c r="V38" s="205"/>
      <c r="W38" s="198" t="str">
        <f t="shared" si="6"/>
        <v/>
      </c>
      <c r="X38" s="104" t="str">
        <f t="shared" si="7"/>
        <v/>
      </c>
      <c r="Y38" s="107" t="str">
        <f t="shared" si="8"/>
        <v/>
      </c>
      <c r="Z38" s="103" t="str">
        <f t="shared" si="9"/>
        <v/>
      </c>
      <c r="AA38" s="105" t="str">
        <f t="shared" si="10"/>
        <v/>
      </c>
      <c r="AB38" s="108" t="str">
        <f t="shared" si="11"/>
        <v/>
      </c>
      <c r="AC38" s="109" t="str">
        <f>IF(C38="","",IFERROR(_xlfn.XLOOKUP(AB38,HELPER!$C$8:$C$48,HELPER!$D$8:$D$48,,1),""))</f>
        <v/>
      </c>
      <c r="AD38" s="110" t="str">
        <f>IF(C38="","",IFERROR(_xlfn.XLOOKUP(AC38,HELPER!$F$8:$F$48,HELPER!$G$8:$G$48,,1),""))</f>
        <v/>
      </c>
      <c r="AE38" s="169"/>
      <c r="AF38" s="13"/>
    </row>
    <row r="39" spans="1:32" ht="15" customHeight="1" x14ac:dyDescent="0.25">
      <c r="A39" s="169"/>
      <c r="B39" s="127">
        <v>22</v>
      </c>
      <c r="C39" s="254" t="str">
        <f>IF('INPUT DATA'!K32="","",'INPUT DATA'!K32)</f>
        <v/>
      </c>
      <c r="D39" s="255"/>
      <c r="E39" s="256"/>
      <c r="F39" s="118"/>
      <c r="G39" s="125"/>
      <c r="H39" s="125"/>
      <c r="I39" s="125"/>
      <c r="J39" s="126"/>
      <c r="K39" s="103" t="str">
        <f t="shared" si="0"/>
        <v/>
      </c>
      <c r="L39" s="104" t="str">
        <f t="shared" si="1"/>
        <v/>
      </c>
      <c r="M39" s="105" t="str">
        <f t="shared" si="2"/>
        <v/>
      </c>
      <c r="N39" s="124"/>
      <c r="O39" s="125"/>
      <c r="P39" s="126"/>
      <c r="Q39" s="103" t="str">
        <f t="shared" si="3"/>
        <v/>
      </c>
      <c r="R39" s="104" t="str">
        <f t="shared" si="4"/>
        <v/>
      </c>
      <c r="S39" s="107" t="str">
        <f t="shared" si="5"/>
        <v/>
      </c>
      <c r="T39" s="204"/>
      <c r="U39" s="126"/>
      <c r="V39" s="205"/>
      <c r="W39" s="198" t="str">
        <f t="shared" si="6"/>
        <v/>
      </c>
      <c r="X39" s="104" t="str">
        <f t="shared" si="7"/>
        <v/>
      </c>
      <c r="Y39" s="107" t="str">
        <f t="shared" si="8"/>
        <v/>
      </c>
      <c r="Z39" s="103" t="str">
        <f t="shared" si="9"/>
        <v/>
      </c>
      <c r="AA39" s="105" t="str">
        <f t="shared" si="10"/>
        <v/>
      </c>
      <c r="AB39" s="108" t="str">
        <f t="shared" si="11"/>
        <v/>
      </c>
      <c r="AC39" s="109" t="str">
        <f>IF(C39="","",IFERROR(_xlfn.XLOOKUP(AB39,HELPER!$C$8:$C$48,HELPER!$D$8:$D$48,,1),""))</f>
        <v/>
      </c>
      <c r="AD39" s="110" t="str">
        <f>IF(C39="","",IFERROR(_xlfn.XLOOKUP(AC39,HELPER!$F$8:$F$48,HELPER!$G$8:$G$48,,1),""))</f>
        <v/>
      </c>
      <c r="AE39" s="169"/>
      <c r="AF39" s="13"/>
    </row>
    <row r="40" spans="1:32" ht="15" customHeight="1" x14ac:dyDescent="0.25">
      <c r="A40" s="169"/>
      <c r="B40" s="127">
        <v>23</v>
      </c>
      <c r="C40" s="254" t="str">
        <f>IF('INPUT DATA'!K33="","",'INPUT DATA'!K33)</f>
        <v/>
      </c>
      <c r="D40" s="255"/>
      <c r="E40" s="256"/>
      <c r="F40" s="118"/>
      <c r="G40" s="125"/>
      <c r="H40" s="125"/>
      <c r="I40" s="125"/>
      <c r="J40" s="126"/>
      <c r="K40" s="103" t="str">
        <f t="shared" si="0"/>
        <v/>
      </c>
      <c r="L40" s="104" t="str">
        <f t="shared" si="1"/>
        <v/>
      </c>
      <c r="M40" s="105" t="str">
        <f t="shared" si="2"/>
        <v/>
      </c>
      <c r="N40" s="124"/>
      <c r="O40" s="125"/>
      <c r="P40" s="126"/>
      <c r="Q40" s="103" t="str">
        <f t="shared" si="3"/>
        <v/>
      </c>
      <c r="R40" s="104" t="str">
        <f t="shared" si="4"/>
        <v/>
      </c>
      <c r="S40" s="107" t="str">
        <f t="shared" si="5"/>
        <v/>
      </c>
      <c r="T40" s="204"/>
      <c r="U40" s="126"/>
      <c r="V40" s="205"/>
      <c r="W40" s="198" t="str">
        <f t="shared" si="6"/>
        <v/>
      </c>
      <c r="X40" s="104" t="str">
        <f t="shared" si="7"/>
        <v/>
      </c>
      <c r="Y40" s="107" t="str">
        <f t="shared" si="8"/>
        <v/>
      </c>
      <c r="Z40" s="103" t="str">
        <f t="shared" si="9"/>
        <v/>
      </c>
      <c r="AA40" s="105" t="str">
        <f t="shared" si="10"/>
        <v/>
      </c>
      <c r="AB40" s="108" t="str">
        <f t="shared" si="11"/>
        <v/>
      </c>
      <c r="AC40" s="109" t="str">
        <f>IF(C40="","",IFERROR(_xlfn.XLOOKUP(AB40,HELPER!$C$8:$C$48,HELPER!$D$8:$D$48,,1),""))</f>
        <v/>
      </c>
      <c r="AD40" s="110" t="str">
        <f>IF(C40="","",IFERROR(_xlfn.XLOOKUP(AC40,HELPER!$F$8:$F$48,HELPER!$G$8:$G$48,,1),""))</f>
        <v/>
      </c>
      <c r="AE40" s="169"/>
      <c r="AF40" s="13"/>
    </row>
    <row r="41" spans="1:32" ht="15" customHeight="1" x14ac:dyDescent="0.25">
      <c r="A41" s="169"/>
      <c r="B41" s="127">
        <v>24</v>
      </c>
      <c r="C41" s="254" t="str">
        <f>IF('INPUT DATA'!K34="","",'INPUT DATA'!K34)</f>
        <v/>
      </c>
      <c r="D41" s="255"/>
      <c r="E41" s="256"/>
      <c r="F41" s="118"/>
      <c r="G41" s="125"/>
      <c r="H41" s="125"/>
      <c r="I41" s="125"/>
      <c r="J41" s="126"/>
      <c r="K41" s="103" t="str">
        <f t="shared" si="0"/>
        <v/>
      </c>
      <c r="L41" s="104" t="str">
        <f t="shared" si="1"/>
        <v/>
      </c>
      <c r="M41" s="105" t="str">
        <f t="shared" si="2"/>
        <v/>
      </c>
      <c r="N41" s="124"/>
      <c r="O41" s="125"/>
      <c r="P41" s="126"/>
      <c r="Q41" s="103" t="str">
        <f t="shared" si="3"/>
        <v/>
      </c>
      <c r="R41" s="104" t="str">
        <f t="shared" si="4"/>
        <v/>
      </c>
      <c r="S41" s="107" t="str">
        <f t="shared" si="5"/>
        <v/>
      </c>
      <c r="T41" s="204"/>
      <c r="U41" s="126"/>
      <c r="V41" s="205"/>
      <c r="W41" s="198" t="str">
        <f t="shared" si="6"/>
        <v/>
      </c>
      <c r="X41" s="104" t="str">
        <f t="shared" si="7"/>
        <v/>
      </c>
      <c r="Y41" s="107" t="str">
        <f t="shared" si="8"/>
        <v/>
      </c>
      <c r="Z41" s="103" t="str">
        <f t="shared" si="9"/>
        <v/>
      </c>
      <c r="AA41" s="105" t="str">
        <f t="shared" si="10"/>
        <v/>
      </c>
      <c r="AB41" s="108" t="str">
        <f t="shared" si="11"/>
        <v/>
      </c>
      <c r="AC41" s="109" t="str">
        <f>IF(C41="","",IFERROR(_xlfn.XLOOKUP(AB41,HELPER!$C$8:$C$48,HELPER!$D$8:$D$48,,1),""))</f>
        <v/>
      </c>
      <c r="AD41" s="110" t="str">
        <f>IF(C41="","",IFERROR(_xlfn.XLOOKUP(AC41,HELPER!$F$8:$F$48,HELPER!$G$8:$G$48,,1),""))</f>
        <v/>
      </c>
      <c r="AE41" s="169"/>
      <c r="AF41" s="13"/>
    </row>
    <row r="42" spans="1:32" ht="15" customHeight="1" x14ac:dyDescent="0.25">
      <c r="A42" s="169"/>
      <c r="B42" s="127">
        <v>25</v>
      </c>
      <c r="C42" s="254" t="str">
        <f>IF('INPUT DATA'!K35="","",'INPUT DATA'!K35)</f>
        <v/>
      </c>
      <c r="D42" s="255"/>
      <c r="E42" s="256"/>
      <c r="F42" s="118"/>
      <c r="G42" s="125"/>
      <c r="H42" s="125"/>
      <c r="I42" s="125"/>
      <c r="J42" s="126"/>
      <c r="K42" s="103" t="str">
        <f t="shared" si="0"/>
        <v/>
      </c>
      <c r="L42" s="104" t="str">
        <f t="shared" si="1"/>
        <v/>
      </c>
      <c r="M42" s="105" t="str">
        <f t="shared" si="2"/>
        <v/>
      </c>
      <c r="N42" s="124"/>
      <c r="O42" s="125"/>
      <c r="P42" s="126"/>
      <c r="Q42" s="103" t="str">
        <f t="shared" si="3"/>
        <v/>
      </c>
      <c r="R42" s="104" t="str">
        <f t="shared" si="4"/>
        <v/>
      </c>
      <c r="S42" s="107" t="str">
        <f t="shared" si="5"/>
        <v/>
      </c>
      <c r="T42" s="204"/>
      <c r="U42" s="126"/>
      <c r="V42" s="205"/>
      <c r="W42" s="198" t="str">
        <f t="shared" si="6"/>
        <v/>
      </c>
      <c r="X42" s="104" t="str">
        <f t="shared" si="7"/>
        <v/>
      </c>
      <c r="Y42" s="107" t="str">
        <f t="shared" si="8"/>
        <v/>
      </c>
      <c r="Z42" s="103" t="str">
        <f t="shared" si="9"/>
        <v/>
      </c>
      <c r="AA42" s="105" t="str">
        <f t="shared" si="10"/>
        <v/>
      </c>
      <c r="AB42" s="108" t="str">
        <f t="shared" si="11"/>
        <v/>
      </c>
      <c r="AC42" s="109" t="str">
        <f>IF(C42="","",IFERROR(_xlfn.XLOOKUP(AB42,HELPER!$C$8:$C$48,HELPER!$D$8:$D$48,,1),""))</f>
        <v/>
      </c>
      <c r="AD42" s="110" t="str">
        <f>IF(C42="","",IFERROR(_xlfn.XLOOKUP(AC42,HELPER!$F$8:$F$48,HELPER!$G$8:$G$48,,1),""))</f>
        <v/>
      </c>
      <c r="AE42" s="169"/>
      <c r="AF42" s="13"/>
    </row>
    <row r="43" spans="1:32" ht="15" customHeight="1" x14ac:dyDescent="0.25">
      <c r="A43" s="169"/>
      <c r="B43" s="127">
        <v>26</v>
      </c>
      <c r="C43" s="254" t="str">
        <f>IF('INPUT DATA'!K36="","",'INPUT DATA'!K36)</f>
        <v/>
      </c>
      <c r="D43" s="255"/>
      <c r="E43" s="256"/>
      <c r="F43" s="118"/>
      <c r="G43" s="125"/>
      <c r="H43" s="125"/>
      <c r="I43" s="125"/>
      <c r="J43" s="126"/>
      <c r="K43" s="103" t="str">
        <f t="shared" si="0"/>
        <v/>
      </c>
      <c r="L43" s="104" t="str">
        <f t="shared" si="1"/>
        <v/>
      </c>
      <c r="M43" s="105" t="str">
        <f t="shared" si="2"/>
        <v/>
      </c>
      <c r="N43" s="124"/>
      <c r="O43" s="125"/>
      <c r="P43" s="126"/>
      <c r="Q43" s="103" t="str">
        <f t="shared" si="3"/>
        <v/>
      </c>
      <c r="R43" s="104" t="str">
        <f t="shared" si="4"/>
        <v/>
      </c>
      <c r="S43" s="107" t="str">
        <f t="shared" si="5"/>
        <v/>
      </c>
      <c r="T43" s="204"/>
      <c r="U43" s="126"/>
      <c r="V43" s="205"/>
      <c r="W43" s="198" t="str">
        <f t="shared" si="6"/>
        <v/>
      </c>
      <c r="X43" s="104" t="str">
        <f t="shared" si="7"/>
        <v/>
      </c>
      <c r="Y43" s="107" t="str">
        <f t="shared" si="8"/>
        <v/>
      </c>
      <c r="Z43" s="103" t="str">
        <f t="shared" si="9"/>
        <v/>
      </c>
      <c r="AA43" s="105" t="str">
        <f t="shared" si="10"/>
        <v/>
      </c>
      <c r="AB43" s="108" t="str">
        <f t="shared" si="11"/>
        <v/>
      </c>
      <c r="AC43" s="109" t="str">
        <f>IF(C43="","",IFERROR(_xlfn.XLOOKUP(AB43,HELPER!$C$8:$C$48,HELPER!$D$8:$D$48,,1),""))</f>
        <v/>
      </c>
      <c r="AD43" s="110" t="str">
        <f>IF(C43="","",IFERROR(_xlfn.XLOOKUP(AC43,HELPER!$F$8:$F$48,HELPER!$G$8:$G$48,,1),""))</f>
        <v/>
      </c>
      <c r="AE43" s="169"/>
      <c r="AF43" s="13"/>
    </row>
    <row r="44" spans="1:32" ht="15" customHeight="1" x14ac:dyDescent="0.25">
      <c r="A44" s="169"/>
      <c r="B44" s="127">
        <v>27</v>
      </c>
      <c r="C44" s="254" t="str">
        <f>IF('INPUT DATA'!K37="","",'INPUT DATA'!K37)</f>
        <v/>
      </c>
      <c r="D44" s="255"/>
      <c r="E44" s="256"/>
      <c r="F44" s="118"/>
      <c r="G44" s="125"/>
      <c r="H44" s="125"/>
      <c r="I44" s="125"/>
      <c r="J44" s="126"/>
      <c r="K44" s="103" t="str">
        <f t="shared" si="0"/>
        <v/>
      </c>
      <c r="L44" s="104" t="str">
        <f t="shared" si="1"/>
        <v/>
      </c>
      <c r="M44" s="105" t="str">
        <f t="shared" si="2"/>
        <v/>
      </c>
      <c r="N44" s="124"/>
      <c r="O44" s="125"/>
      <c r="P44" s="126"/>
      <c r="Q44" s="103" t="str">
        <f t="shared" si="3"/>
        <v/>
      </c>
      <c r="R44" s="104" t="str">
        <f t="shared" si="4"/>
        <v/>
      </c>
      <c r="S44" s="107" t="str">
        <f t="shared" si="5"/>
        <v/>
      </c>
      <c r="T44" s="204"/>
      <c r="U44" s="126"/>
      <c r="V44" s="205"/>
      <c r="W44" s="198" t="str">
        <f t="shared" si="6"/>
        <v/>
      </c>
      <c r="X44" s="104" t="str">
        <f t="shared" si="7"/>
        <v/>
      </c>
      <c r="Y44" s="107" t="str">
        <f t="shared" si="8"/>
        <v/>
      </c>
      <c r="Z44" s="103" t="str">
        <f t="shared" si="9"/>
        <v/>
      </c>
      <c r="AA44" s="105" t="str">
        <f t="shared" si="10"/>
        <v/>
      </c>
      <c r="AB44" s="108" t="str">
        <f t="shared" si="11"/>
        <v/>
      </c>
      <c r="AC44" s="109" t="str">
        <f>IF(C44="","",IFERROR(_xlfn.XLOOKUP(AB44,HELPER!$C$8:$C$48,HELPER!$D$8:$D$48,,1),""))</f>
        <v/>
      </c>
      <c r="AD44" s="110" t="str">
        <f>IF(C44="","",IFERROR(_xlfn.XLOOKUP(AC44,HELPER!$F$8:$F$48,HELPER!$G$8:$G$48,,1),""))</f>
        <v/>
      </c>
      <c r="AE44" s="169"/>
      <c r="AF44" s="13"/>
    </row>
    <row r="45" spans="1:32" ht="15" customHeight="1" x14ac:dyDescent="0.25">
      <c r="A45" s="169"/>
      <c r="B45" s="127">
        <v>28</v>
      </c>
      <c r="C45" s="254" t="str">
        <f>IF('INPUT DATA'!K38="","",'INPUT DATA'!K38)</f>
        <v/>
      </c>
      <c r="D45" s="255"/>
      <c r="E45" s="256"/>
      <c r="F45" s="118"/>
      <c r="G45" s="125"/>
      <c r="H45" s="125"/>
      <c r="I45" s="125"/>
      <c r="J45" s="126"/>
      <c r="K45" s="103" t="str">
        <f t="shared" si="0"/>
        <v/>
      </c>
      <c r="L45" s="104" t="str">
        <f t="shared" si="1"/>
        <v/>
      </c>
      <c r="M45" s="105" t="str">
        <f t="shared" si="2"/>
        <v/>
      </c>
      <c r="N45" s="124"/>
      <c r="O45" s="125"/>
      <c r="P45" s="126"/>
      <c r="Q45" s="103" t="str">
        <f t="shared" si="3"/>
        <v/>
      </c>
      <c r="R45" s="104" t="str">
        <f t="shared" si="4"/>
        <v/>
      </c>
      <c r="S45" s="107" t="str">
        <f t="shared" si="5"/>
        <v/>
      </c>
      <c r="T45" s="204"/>
      <c r="U45" s="126"/>
      <c r="V45" s="205"/>
      <c r="W45" s="198" t="str">
        <f t="shared" si="6"/>
        <v/>
      </c>
      <c r="X45" s="104" t="str">
        <f t="shared" si="7"/>
        <v/>
      </c>
      <c r="Y45" s="107" t="str">
        <f t="shared" si="8"/>
        <v/>
      </c>
      <c r="Z45" s="103" t="str">
        <f t="shared" si="9"/>
        <v/>
      </c>
      <c r="AA45" s="105" t="str">
        <f t="shared" si="10"/>
        <v/>
      </c>
      <c r="AB45" s="108" t="str">
        <f t="shared" si="11"/>
        <v/>
      </c>
      <c r="AC45" s="109" t="str">
        <f>IF(C45="","",IFERROR(_xlfn.XLOOKUP(AB45,HELPER!$C$8:$C$48,HELPER!$D$8:$D$48,,1),""))</f>
        <v/>
      </c>
      <c r="AD45" s="110" t="str">
        <f>IF(C45="","",IFERROR(_xlfn.XLOOKUP(AC45,HELPER!$F$8:$F$48,HELPER!$G$8:$G$48,,1),""))</f>
        <v/>
      </c>
      <c r="AE45" s="169"/>
      <c r="AF45" s="13"/>
    </row>
    <row r="46" spans="1:32" ht="15" customHeight="1" x14ac:dyDescent="0.25">
      <c r="A46" s="169"/>
      <c r="B46" s="127">
        <v>29</v>
      </c>
      <c r="C46" s="254" t="str">
        <f>IF('INPUT DATA'!K39="","",'INPUT DATA'!K39)</f>
        <v/>
      </c>
      <c r="D46" s="255"/>
      <c r="E46" s="256"/>
      <c r="F46" s="118"/>
      <c r="G46" s="125"/>
      <c r="H46" s="125"/>
      <c r="I46" s="125"/>
      <c r="J46" s="126"/>
      <c r="K46" s="103" t="str">
        <f t="shared" si="0"/>
        <v/>
      </c>
      <c r="L46" s="104" t="str">
        <f t="shared" si="1"/>
        <v/>
      </c>
      <c r="M46" s="105" t="str">
        <f t="shared" si="2"/>
        <v/>
      </c>
      <c r="N46" s="124"/>
      <c r="O46" s="125"/>
      <c r="P46" s="126"/>
      <c r="Q46" s="103" t="str">
        <f t="shared" si="3"/>
        <v/>
      </c>
      <c r="R46" s="104" t="str">
        <f t="shared" si="4"/>
        <v/>
      </c>
      <c r="S46" s="107" t="str">
        <f t="shared" si="5"/>
        <v/>
      </c>
      <c r="T46" s="204"/>
      <c r="U46" s="126"/>
      <c r="V46" s="205"/>
      <c r="W46" s="198" t="str">
        <f t="shared" si="6"/>
        <v/>
      </c>
      <c r="X46" s="104" t="str">
        <f t="shared" si="7"/>
        <v/>
      </c>
      <c r="Y46" s="107" t="str">
        <f t="shared" si="8"/>
        <v/>
      </c>
      <c r="Z46" s="103" t="str">
        <f t="shared" si="9"/>
        <v/>
      </c>
      <c r="AA46" s="105" t="str">
        <f t="shared" si="10"/>
        <v/>
      </c>
      <c r="AB46" s="108" t="str">
        <f t="shared" si="11"/>
        <v/>
      </c>
      <c r="AC46" s="109" t="str">
        <f>IF(C46="","",IFERROR(_xlfn.XLOOKUP(AB46,HELPER!$C$8:$C$48,HELPER!$D$8:$D$48,,1),""))</f>
        <v/>
      </c>
      <c r="AD46" s="110" t="str">
        <f>IF(C46="","",IFERROR(_xlfn.XLOOKUP(AC46,HELPER!$F$8:$F$48,HELPER!$G$8:$G$48,,1),""))</f>
        <v/>
      </c>
      <c r="AE46" s="169"/>
      <c r="AF46" s="13"/>
    </row>
    <row r="47" spans="1:32" ht="15" customHeight="1" x14ac:dyDescent="0.25">
      <c r="A47" s="169"/>
      <c r="B47" s="127">
        <v>30</v>
      </c>
      <c r="C47" s="254" t="str">
        <f>IF('INPUT DATA'!K40="","",'INPUT DATA'!K40)</f>
        <v/>
      </c>
      <c r="D47" s="255"/>
      <c r="E47" s="256"/>
      <c r="F47" s="118"/>
      <c r="G47" s="125"/>
      <c r="H47" s="125"/>
      <c r="I47" s="125"/>
      <c r="J47" s="126"/>
      <c r="K47" s="103" t="str">
        <f t="shared" si="0"/>
        <v/>
      </c>
      <c r="L47" s="104" t="str">
        <f t="shared" si="1"/>
        <v/>
      </c>
      <c r="M47" s="105" t="str">
        <f t="shared" si="2"/>
        <v/>
      </c>
      <c r="N47" s="124"/>
      <c r="O47" s="125"/>
      <c r="P47" s="126"/>
      <c r="Q47" s="103" t="str">
        <f t="shared" si="3"/>
        <v/>
      </c>
      <c r="R47" s="104" t="str">
        <f t="shared" si="4"/>
        <v/>
      </c>
      <c r="S47" s="107" t="str">
        <f t="shared" si="5"/>
        <v/>
      </c>
      <c r="T47" s="204"/>
      <c r="U47" s="126"/>
      <c r="V47" s="205"/>
      <c r="W47" s="198" t="str">
        <f t="shared" si="6"/>
        <v/>
      </c>
      <c r="X47" s="104" t="str">
        <f t="shared" si="7"/>
        <v/>
      </c>
      <c r="Y47" s="107" t="str">
        <f t="shared" si="8"/>
        <v/>
      </c>
      <c r="Z47" s="103" t="str">
        <f t="shared" si="9"/>
        <v/>
      </c>
      <c r="AA47" s="105" t="str">
        <f t="shared" si="10"/>
        <v/>
      </c>
      <c r="AB47" s="108" t="str">
        <f t="shared" si="11"/>
        <v/>
      </c>
      <c r="AC47" s="109" t="str">
        <f>IF(C47="","",IFERROR(_xlfn.XLOOKUP(AB47,HELPER!$C$8:$C$48,HELPER!$D$8:$D$48,,1),""))</f>
        <v/>
      </c>
      <c r="AD47" s="110" t="str">
        <f>IF(C47="","",IFERROR(_xlfn.XLOOKUP(AC47,HELPER!$F$8:$F$48,HELPER!$G$8:$G$48,,1),""))</f>
        <v/>
      </c>
      <c r="AE47" s="169"/>
      <c r="AF47" s="13"/>
    </row>
    <row r="48" spans="1:32" ht="15" customHeight="1" x14ac:dyDescent="0.25">
      <c r="A48" s="169"/>
      <c r="B48" s="127">
        <v>31</v>
      </c>
      <c r="C48" s="254" t="str">
        <f>IF('INPUT DATA'!K41="","",'INPUT DATA'!K41)</f>
        <v/>
      </c>
      <c r="D48" s="255"/>
      <c r="E48" s="256"/>
      <c r="F48" s="118"/>
      <c r="G48" s="125"/>
      <c r="H48" s="125"/>
      <c r="I48" s="125"/>
      <c r="J48" s="126"/>
      <c r="K48" s="103" t="str">
        <f t="shared" si="0"/>
        <v/>
      </c>
      <c r="L48" s="104" t="str">
        <f t="shared" si="1"/>
        <v/>
      </c>
      <c r="M48" s="105" t="str">
        <f t="shared" si="2"/>
        <v/>
      </c>
      <c r="N48" s="124"/>
      <c r="O48" s="125"/>
      <c r="P48" s="126"/>
      <c r="Q48" s="103" t="str">
        <f t="shared" si="3"/>
        <v/>
      </c>
      <c r="R48" s="104" t="str">
        <f t="shared" si="4"/>
        <v/>
      </c>
      <c r="S48" s="107" t="str">
        <f t="shared" si="5"/>
        <v/>
      </c>
      <c r="T48" s="204"/>
      <c r="U48" s="126"/>
      <c r="V48" s="205"/>
      <c r="W48" s="198" t="str">
        <f t="shared" si="6"/>
        <v/>
      </c>
      <c r="X48" s="104" t="str">
        <f t="shared" si="7"/>
        <v/>
      </c>
      <c r="Y48" s="107" t="str">
        <f t="shared" si="8"/>
        <v/>
      </c>
      <c r="Z48" s="103" t="str">
        <f t="shared" si="9"/>
        <v/>
      </c>
      <c r="AA48" s="105" t="str">
        <f t="shared" si="10"/>
        <v/>
      </c>
      <c r="AB48" s="108" t="str">
        <f t="shared" si="11"/>
        <v/>
      </c>
      <c r="AC48" s="109" t="str">
        <f>IF(C48="","",IFERROR(_xlfn.XLOOKUP(AB48,HELPER!$C$8:$C$48,HELPER!$D$8:$D$48,,1),""))</f>
        <v/>
      </c>
      <c r="AD48" s="110" t="str">
        <f>IF(C48="","",IFERROR(_xlfn.XLOOKUP(AC48,HELPER!$F$8:$F$48,HELPER!$G$8:$G$48,,1),""))</f>
        <v/>
      </c>
      <c r="AE48" s="169"/>
      <c r="AF48" s="13"/>
    </row>
    <row r="49" spans="1:32" ht="15" customHeight="1" x14ac:dyDescent="0.25">
      <c r="A49" s="169"/>
      <c r="B49" s="127">
        <v>32</v>
      </c>
      <c r="C49" s="254" t="str">
        <f>IF('INPUT DATA'!K42="","",'INPUT DATA'!K42)</f>
        <v/>
      </c>
      <c r="D49" s="255"/>
      <c r="E49" s="256"/>
      <c r="F49" s="118"/>
      <c r="G49" s="125"/>
      <c r="H49" s="125"/>
      <c r="I49" s="125"/>
      <c r="J49" s="126"/>
      <c r="K49" s="103" t="str">
        <f t="shared" si="0"/>
        <v/>
      </c>
      <c r="L49" s="104" t="str">
        <f t="shared" si="1"/>
        <v/>
      </c>
      <c r="M49" s="105" t="str">
        <f t="shared" si="2"/>
        <v/>
      </c>
      <c r="N49" s="124"/>
      <c r="O49" s="125"/>
      <c r="P49" s="126"/>
      <c r="Q49" s="103" t="str">
        <f t="shared" si="3"/>
        <v/>
      </c>
      <c r="R49" s="104" t="str">
        <f t="shared" si="4"/>
        <v/>
      </c>
      <c r="S49" s="107" t="str">
        <f t="shared" si="5"/>
        <v/>
      </c>
      <c r="T49" s="204"/>
      <c r="U49" s="126"/>
      <c r="V49" s="205"/>
      <c r="W49" s="198" t="str">
        <f t="shared" si="6"/>
        <v/>
      </c>
      <c r="X49" s="104" t="str">
        <f t="shared" si="7"/>
        <v/>
      </c>
      <c r="Y49" s="107" t="str">
        <f t="shared" si="8"/>
        <v/>
      </c>
      <c r="Z49" s="103" t="str">
        <f t="shared" si="9"/>
        <v/>
      </c>
      <c r="AA49" s="105" t="str">
        <f t="shared" si="10"/>
        <v/>
      </c>
      <c r="AB49" s="108" t="str">
        <f t="shared" si="11"/>
        <v/>
      </c>
      <c r="AC49" s="109" t="str">
        <f>IF(C49="","",IFERROR(_xlfn.XLOOKUP(AB49,HELPER!$C$8:$C$48,HELPER!$D$8:$D$48,,1),""))</f>
        <v/>
      </c>
      <c r="AD49" s="110" t="str">
        <f>IF(C49="","",IFERROR(_xlfn.XLOOKUP(AC49,HELPER!$F$8:$F$48,HELPER!$G$8:$G$48,,1),""))</f>
        <v/>
      </c>
      <c r="AE49" s="169"/>
      <c r="AF49" s="13"/>
    </row>
    <row r="50" spans="1:32" ht="15" customHeight="1" x14ac:dyDescent="0.25">
      <c r="A50" s="169"/>
      <c r="B50" s="127">
        <v>33</v>
      </c>
      <c r="C50" s="254" t="str">
        <f>IF('INPUT DATA'!K43="","",'INPUT DATA'!K43)</f>
        <v/>
      </c>
      <c r="D50" s="255"/>
      <c r="E50" s="256"/>
      <c r="F50" s="118"/>
      <c r="G50" s="125"/>
      <c r="H50" s="125"/>
      <c r="I50" s="125"/>
      <c r="J50" s="126"/>
      <c r="K50" s="103" t="str">
        <f t="shared" si="0"/>
        <v/>
      </c>
      <c r="L50" s="104" t="str">
        <f t="shared" si="1"/>
        <v/>
      </c>
      <c r="M50" s="105" t="str">
        <f t="shared" si="2"/>
        <v/>
      </c>
      <c r="N50" s="124"/>
      <c r="O50" s="125"/>
      <c r="P50" s="126"/>
      <c r="Q50" s="103" t="str">
        <f t="shared" si="3"/>
        <v/>
      </c>
      <c r="R50" s="104" t="str">
        <f t="shared" si="4"/>
        <v/>
      </c>
      <c r="S50" s="107" t="str">
        <f t="shared" si="5"/>
        <v/>
      </c>
      <c r="T50" s="204"/>
      <c r="U50" s="126"/>
      <c r="V50" s="205"/>
      <c r="W50" s="198" t="str">
        <f t="shared" si="6"/>
        <v/>
      </c>
      <c r="X50" s="104" t="str">
        <f t="shared" si="7"/>
        <v/>
      </c>
      <c r="Y50" s="107" t="str">
        <f t="shared" si="8"/>
        <v/>
      </c>
      <c r="Z50" s="103" t="str">
        <f t="shared" si="9"/>
        <v/>
      </c>
      <c r="AA50" s="105" t="str">
        <f t="shared" si="10"/>
        <v/>
      </c>
      <c r="AB50" s="108" t="str">
        <f t="shared" si="11"/>
        <v/>
      </c>
      <c r="AC50" s="109" t="str">
        <f>IF(C50="","",IFERROR(_xlfn.XLOOKUP(AB50,HELPER!$C$8:$C$48,HELPER!$D$8:$D$48,,1),""))</f>
        <v/>
      </c>
      <c r="AD50" s="110" t="str">
        <f>IF(C50="","",IFERROR(_xlfn.XLOOKUP(AC50,HELPER!$F$8:$F$48,HELPER!$G$8:$G$48,,1),""))</f>
        <v/>
      </c>
      <c r="AE50" s="169"/>
      <c r="AF50" s="13"/>
    </row>
    <row r="51" spans="1:32" ht="15" customHeight="1" x14ac:dyDescent="0.25">
      <c r="A51" s="169"/>
      <c r="B51" s="127">
        <v>34</v>
      </c>
      <c r="C51" s="254" t="str">
        <f>IF('INPUT DATA'!K44="","",'INPUT DATA'!K44)</f>
        <v/>
      </c>
      <c r="D51" s="255"/>
      <c r="E51" s="256"/>
      <c r="F51" s="118"/>
      <c r="G51" s="125"/>
      <c r="H51" s="125"/>
      <c r="I51" s="125"/>
      <c r="J51" s="126"/>
      <c r="K51" s="103" t="str">
        <f t="shared" si="0"/>
        <v/>
      </c>
      <c r="L51" s="104" t="str">
        <f t="shared" si="1"/>
        <v/>
      </c>
      <c r="M51" s="105" t="str">
        <f t="shared" si="2"/>
        <v/>
      </c>
      <c r="N51" s="124"/>
      <c r="O51" s="125"/>
      <c r="P51" s="126"/>
      <c r="Q51" s="103" t="str">
        <f t="shared" si="3"/>
        <v/>
      </c>
      <c r="R51" s="104" t="str">
        <f t="shared" si="4"/>
        <v/>
      </c>
      <c r="S51" s="107" t="str">
        <f t="shared" si="5"/>
        <v/>
      </c>
      <c r="T51" s="204"/>
      <c r="U51" s="126"/>
      <c r="V51" s="205"/>
      <c r="W51" s="198" t="str">
        <f t="shared" si="6"/>
        <v/>
      </c>
      <c r="X51" s="104" t="str">
        <f t="shared" si="7"/>
        <v/>
      </c>
      <c r="Y51" s="107" t="str">
        <f t="shared" si="8"/>
        <v/>
      </c>
      <c r="Z51" s="103" t="str">
        <f t="shared" si="9"/>
        <v/>
      </c>
      <c r="AA51" s="105" t="str">
        <f t="shared" si="10"/>
        <v/>
      </c>
      <c r="AB51" s="108" t="str">
        <f t="shared" si="11"/>
        <v/>
      </c>
      <c r="AC51" s="109" t="str">
        <f>IF(C51="","",IFERROR(_xlfn.XLOOKUP(AB51,HELPER!$C$8:$C$48,HELPER!$D$8:$D$48,,1),""))</f>
        <v/>
      </c>
      <c r="AD51" s="110" t="str">
        <f>IF(C51="","",IFERROR(_xlfn.XLOOKUP(AC51,HELPER!$F$8:$F$48,HELPER!$G$8:$G$48,,1),""))</f>
        <v/>
      </c>
      <c r="AE51" s="169"/>
      <c r="AF51" s="13"/>
    </row>
    <row r="52" spans="1:32" ht="15" customHeight="1" x14ac:dyDescent="0.25">
      <c r="A52" s="169"/>
      <c r="B52" s="127">
        <v>35</v>
      </c>
      <c r="C52" s="254" t="str">
        <f>IF('INPUT DATA'!K45="","",'INPUT DATA'!K45)</f>
        <v/>
      </c>
      <c r="D52" s="255"/>
      <c r="E52" s="256"/>
      <c r="F52" s="118"/>
      <c r="G52" s="125"/>
      <c r="H52" s="125"/>
      <c r="I52" s="125"/>
      <c r="J52" s="126"/>
      <c r="K52" s="103" t="str">
        <f t="shared" si="0"/>
        <v/>
      </c>
      <c r="L52" s="104" t="str">
        <f t="shared" si="1"/>
        <v/>
      </c>
      <c r="M52" s="105" t="str">
        <f t="shared" si="2"/>
        <v/>
      </c>
      <c r="N52" s="124"/>
      <c r="O52" s="125"/>
      <c r="P52" s="126"/>
      <c r="Q52" s="103" t="str">
        <f t="shared" si="3"/>
        <v/>
      </c>
      <c r="R52" s="104" t="str">
        <f t="shared" si="4"/>
        <v/>
      </c>
      <c r="S52" s="107" t="str">
        <f t="shared" si="5"/>
        <v/>
      </c>
      <c r="T52" s="204"/>
      <c r="U52" s="126"/>
      <c r="V52" s="205"/>
      <c r="W52" s="198" t="str">
        <f t="shared" si="6"/>
        <v/>
      </c>
      <c r="X52" s="104" t="str">
        <f t="shared" si="7"/>
        <v/>
      </c>
      <c r="Y52" s="107" t="str">
        <f t="shared" si="8"/>
        <v/>
      </c>
      <c r="Z52" s="103" t="str">
        <f t="shared" si="9"/>
        <v/>
      </c>
      <c r="AA52" s="105" t="str">
        <f t="shared" si="10"/>
        <v/>
      </c>
      <c r="AB52" s="108" t="str">
        <f t="shared" si="11"/>
        <v/>
      </c>
      <c r="AC52" s="109" t="str">
        <f>IF(C52="","",IFERROR(_xlfn.XLOOKUP(AB52,HELPER!$C$8:$C$48,HELPER!$D$8:$D$48,,1),""))</f>
        <v/>
      </c>
      <c r="AD52" s="110" t="str">
        <f>IF(C52="","",IFERROR(_xlfn.XLOOKUP(AC52,HELPER!$F$8:$F$48,HELPER!$G$8:$G$48,,1),""))</f>
        <v/>
      </c>
      <c r="AE52" s="169"/>
      <c r="AF52" s="13"/>
    </row>
    <row r="53" spans="1:32" ht="15" customHeight="1" x14ac:dyDescent="0.25">
      <c r="A53" s="169"/>
      <c r="B53" s="127">
        <v>36</v>
      </c>
      <c r="C53" s="254" t="str">
        <f>IF('INPUT DATA'!K46="","",'INPUT DATA'!K46)</f>
        <v/>
      </c>
      <c r="D53" s="255"/>
      <c r="E53" s="256"/>
      <c r="F53" s="118"/>
      <c r="G53" s="125"/>
      <c r="H53" s="125"/>
      <c r="I53" s="125"/>
      <c r="J53" s="126"/>
      <c r="K53" s="103" t="str">
        <f t="shared" si="0"/>
        <v/>
      </c>
      <c r="L53" s="104" t="str">
        <f t="shared" si="1"/>
        <v/>
      </c>
      <c r="M53" s="105" t="str">
        <f t="shared" si="2"/>
        <v/>
      </c>
      <c r="N53" s="124"/>
      <c r="O53" s="125"/>
      <c r="P53" s="126"/>
      <c r="Q53" s="103" t="str">
        <f t="shared" si="3"/>
        <v/>
      </c>
      <c r="R53" s="104" t="str">
        <f t="shared" si="4"/>
        <v/>
      </c>
      <c r="S53" s="107" t="str">
        <f t="shared" si="5"/>
        <v/>
      </c>
      <c r="T53" s="204"/>
      <c r="U53" s="126"/>
      <c r="V53" s="205"/>
      <c r="W53" s="198" t="str">
        <f t="shared" si="6"/>
        <v/>
      </c>
      <c r="X53" s="104" t="str">
        <f t="shared" si="7"/>
        <v/>
      </c>
      <c r="Y53" s="107" t="str">
        <f t="shared" si="8"/>
        <v/>
      </c>
      <c r="Z53" s="103" t="str">
        <f t="shared" si="9"/>
        <v/>
      </c>
      <c r="AA53" s="105" t="str">
        <f t="shared" si="10"/>
        <v/>
      </c>
      <c r="AB53" s="108" t="str">
        <f t="shared" si="11"/>
        <v/>
      </c>
      <c r="AC53" s="109" t="str">
        <f>IF(C53="","",IFERROR(_xlfn.XLOOKUP(AB53,HELPER!$C$8:$C$48,HELPER!$D$8:$D$48,,1),""))</f>
        <v/>
      </c>
      <c r="AD53" s="110" t="str">
        <f>IF(C53="","",IFERROR(_xlfn.XLOOKUP(AC53,HELPER!$F$8:$F$48,HELPER!$G$8:$G$48,,1),""))</f>
        <v/>
      </c>
      <c r="AE53" s="169"/>
      <c r="AF53" s="13"/>
    </row>
    <row r="54" spans="1:32" ht="15" customHeight="1" x14ac:dyDescent="0.25">
      <c r="A54" s="169"/>
      <c r="B54" s="127">
        <v>37</v>
      </c>
      <c r="C54" s="254" t="str">
        <f>IF('INPUT DATA'!K47="","",'INPUT DATA'!K47)</f>
        <v/>
      </c>
      <c r="D54" s="255"/>
      <c r="E54" s="256"/>
      <c r="F54" s="118"/>
      <c r="G54" s="125"/>
      <c r="H54" s="125"/>
      <c r="I54" s="125"/>
      <c r="J54" s="126"/>
      <c r="K54" s="103" t="str">
        <f t="shared" si="0"/>
        <v/>
      </c>
      <c r="L54" s="104" t="str">
        <f t="shared" si="1"/>
        <v/>
      </c>
      <c r="M54" s="105" t="str">
        <f t="shared" si="2"/>
        <v/>
      </c>
      <c r="N54" s="124"/>
      <c r="O54" s="125"/>
      <c r="P54" s="126"/>
      <c r="Q54" s="103" t="str">
        <f t="shared" si="3"/>
        <v/>
      </c>
      <c r="R54" s="104" t="str">
        <f t="shared" si="4"/>
        <v/>
      </c>
      <c r="S54" s="107" t="str">
        <f t="shared" si="5"/>
        <v/>
      </c>
      <c r="T54" s="204"/>
      <c r="U54" s="126"/>
      <c r="V54" s="205"/>
      <c r="W54" s="198" t="str">
        <f t="shared" si="6"/>
        <v/>
      </c>
      <c r="X54" s="104" t="str">
        <f t="shared" si="7"/>
        <v/>
      </c>
      <c r="Y54" s="107" t="str">
        <f t="shared" si="8"/>
        <v/>
      </c>
      <c r="Z54" s="103" t="str">
        <f t="shared" si="9"/>
        <v/>
      </c>
      <c r="AA54" s="105" t="str">
        <f t="shared" si="10"/>
        <v/>
      </c>
      <c r="AB54" s="108" t="str">
        <f t="shared" si="11"/>
        <v/>
      </c>
      <c r="AC54" s="109" t="str">
        <f>IF(C54="","",IFERROR(_xlfn.XLOOKUP(AB54,HELPER!$C$8:$C$48,HELPER!$D$8:$D$48,,1),""))</f>
        <v/>
      </c>
      <c r="AD54" s="110" t="str">
        <f>IF(C54="","",IFERROR(_xlfn.XLOOKUP(AC54,HELPER!$F$8:$F$48,HELPER!$G$8:$G$48,,1),""))</f>
        <v/>
      </c>
      <c r="AE54" s="169"/>
      <c r="AF54" s="13"/>
    </row>
    <row r="55" spans="1:32" ht="15" customHeight="1" x14ac:dyDescent="0.25">
      <c r="A55" s="169"/>
      <c r="B55" s="127">
        <v>38</v>
      </c>
      <c r="C55" s="254" t="str">
        <f>IF('INPUT DATA'!K48="","",'INPUT DATA'!K48)</f>
        <v/>
      </c>
      <c r="D55" s="255"/>
      <c r="E55" s="256"/>
      <c r="F55" s="118"/>
      <c r="G55" s="125"/>
      <c r="H55" s="125"/>
      <c r="I55" s="125"/>
      <c r="J55" s="126"/>
      <c r="K55" s="103" t="str">
        <f t="shared" si="0"/>
        <v/>
      </c>
      <c r="L55" s="104" t="str">
        <f t="shared" si="1"/>
        <v/>
      </c>
      <c r="M55" s="105" t="str">
        <f t="shared" si="2"/>
        <v/>
      </c>
      <c r="N55" s="124"/>
      <c r="O55" s="125"/>
      <c r="P55" s="126"/>
      <c r="Q55" s="103" t="str">
        <f t="shared" si="3"/>
        <v/>
      </c>
      <c r="R55" s="104" t="str">
        <f t="shared" si="4"/>
        <v/>
      </c>
      <c r="S55" s="107" t="str">
        <f t="shared" si="5"/>
        <v/>
      </c>
      <c r="T55" s="204"/>
      <c r="U55" s="126"/>
      <c r="V55" s="205"/>
      <c r="W55" s="198" t="str">
        <f t="shared" si="6"/>
        <v/>
      </c>
      <c r="X55" s="104" t="str">
        <f t="shared" si="7"/>
        <v/>
      </c>
      <c r="Y55" s="107" t="str">
        <f t="shared" si="8"/>
        <v/>
      </c>
      <c r="Z55" s="103" t="str">
        <f t="shared" si="9"/>
        <v/>
      </c>
      <c r="AA55" s="105" t="str">
        <f t="shared" si="10"/>
        <v/>
      </c>
      <c r="AB55" s="108" t="str">
        <f t="shared" si="11"/>
        <v/>
      </c>
      <c r="AC55" s="109" t="str">
        <f>IF(C55="","",IFERROR(_xlfn.XLOOKUP(AB55,HELPER!$C$8:$C$48,HELPER!$D$8:$D$48,,1),""))</f>
        <v/>
      </c>
      <c r="AD55" s="110" t="str">
        <f>IF(C55="","",IFERROR(_xlfn.XLOOKUP(AC55,HELPER!$F$8:$F$48,HELPER!$G$8:$G$48,,1),""))</f>
        <v/>
      </c>
      <c r="AE55" s="169"/>
      <c r="AF55" s="13"/>
    </row>
    <row r="56" spans="1:32" ht="15" customHeight="1" x14ac:dyDescent="0.25">
      <c r="A56" s="169"/>
      <c r="B56" s="127">
        <v>39</v>
      </c>
      <c r="C56" s="254" t="str">
        <f>IF('INPUT DATA'!K49="","",'INPUT DATA'!K49)</f>
        <v/>
      </c>
      <c r="D56" s="255"/>
      <c r="E56" s="256"/>
      <c r="F56" s="118"/>
      <c r="G56" s="125"/>
      <c r="H56" s="125"/>
      <c r="I56" s="125"/>
      <c r="J56" s="126"/>
      <c r="K56" s="103" t="str">
        <f t="shared" si="0"/>
        <v/>
      </c>
      <c r="L56" s="104" t="str">
        <f t="shared" si="1"/>
        <v/>
      </c>
      <c r="M56" s="105" t="str">
        <f t="shared" si="2"/>
        <v/>
      </c>
      <c r="N56" s="124"/>
      <c r="O56" s="125"/>
      <c r="P56" s="126"/>
      <c r="Q56" s="103" t="str">
        <f t="shared" si="3"/>
        <v/>
      </c>
      <c r="R56" s="104" t="str">
        <f t="shared" si="4"/>
        <v/>
      </c>
      <c r="S56" s="107" t="str">
        <f t="shared" si="5"/>
        <v/>
      </c>
      <c r="T56" s="204"/>
      <c r="U56" s="126"/>
      <c r="V56" s="205"/>
      <c r="W56" s="198" t="str">
        <f t="shared" si="6"/>
        <v/>
      </c>
      <c r="X56" s="104" t="str">
        <f t="shared" si="7"/>
        <v/>
      </c>
      <c r="Y56" s="107" t="str">
        <f t="shared" si="8"/>
        <v/>
      </c>
      <c r="Z56" s="103" t="str">
        <f t="shared" si="9"/>
        <v/>
      </c>
      <c r="AA56" s="105" t="str">
        <f t="shared" si="10"/>
        <v/>
      </c>
      <c r="AB56" s="108" t="str">
        <f t="shared" si="11"/>
        <v/>
      </c>
      <c r="AC56" s="109" t="str">
        <f>IF(C56="","",IFERROR(_xlfn.XLOOKUP(AB56,HELPER!$C$8:$C$48,HELPER!$D$8:$D$48,,1),""))</f>
        <v/>
      </c>
      <c r="AD56" s="110" t="str">
        <f>IF(C56="","",IFERROR(_xlfn.XLOOKUP(AC56,HELPER!$F$8:$F$48,HELPER!$G$8:$G$48,,1),""))</f>
        <v/>
      </c>
      <c r="AE56" s="169"/>
      <c r="AF56" s="13"/>
    </row>
    <row r="57" spans="1:32" ht="15" customHeight="1" x14ac:dyDescent="0.25">
      <c r="A57" s="169"/>
      <c r="B57" s="127">
        <v>40</v>
      </c>
      <c r="C57" s="254" t="str">
        <f>IF('INPUT DATA'!K50="","",'INPUT DATA'!K50)</f>
        <v/>
      </c>
      <c r="D57" s="255"/>
      <c r="E57" s="256"/>
      <c r="F57" s="118"/>
      <c r="G57" s="125"/>
      <c r="H57" s="125"/>
      <c r="I57" s="125"/>
      <c r="J57" s="126"/>
      <c r="K57" s="103" t="str">
        <f t="shared" si="0"/>
        <v/>
      </c>
      <c r="L57" s="104" t="str">
        <f t="shared" si="1"/>
        <v/>
      </c>
      <c r="M57" s="105" t="str">
        <f t="shared" si="2"/>
        <v/>
      </c>
      <c r="N57" s="124"/>
      <c r="O57" s="125"/>
      <c r="P57" s="126"/>
      <c r="Q57" s="103" t="str">
        <f t="shared" si="3"/>
        <v/>
      </c>
      <c r="R57" s="104" t="str">
        <f t="shared" si="4"/>
        <v/>
      </c>
      <c r="S57" s="107" t="str">
        <f t="shared" si="5"/>
        <v/>
      </c>
      <c r="T57" s="204"/>
      <c r="U57" s="126"/>
      <c r="V57" s="205"/>
      <c r="W57" s="198" t="str">
        <f t="shared" si="6"/>
        <v/>
      </c>
      <c r="X57" s="104" t="str">
        <f t="shared" si="7"/>
        <v/>
      </c>
      <c r="Y57" s="107" t="str">
        <f t="shared" si="8"/>
        <v/>
      </c>
      <c r="Z57" s="103" t="str">
        <f t="shared" si="9"/>
        <v/>
      </c>
      <c r="AA57" s="105" t="str">
        <f t="shared" si="10"/>
        <v/>
      </c>
      <c r="AB57" s="108" t="str">
        <f t="shared" si="11"/>
        <v/>
      </c>
      <c r="AC57" s="109" t="str">
        <f>IF(C57="","",IFERROR(_xlfn.XLOOKUP(AB57,HELPER!$C$8:$C$48,HELPER!$D$8:$D$48,,1),""))</f>
        <v/>
      </c>
      <c r="AD57" s="110" t="str">
        <f>IF(C57="","",IFERROR(_xlfn.XLOOKUP(AC57,HELPER!$F$8:$F$48,HELPER!$G$8:$G$48,,1),""))</f>
        <v/>
      </c>
      <c r="AE57" s="169"/>
      <c r="AF57" s="13"/>
    </row>
    <row r="58" spans="1:32" ht="15" customHeight="1" x14ac:dyDescent="0.25">
      <c r="A58" s="169"/>
      <c r="B58" s="127">
        <v>41</v>
      </c>
      <c r="C58" s="254" t="str">
        <f>IF('INPUT DATA'!K51="","",'INPUT DATA'!K51)</f>
        <v/>
      </c>
      <c r="D58" s="255"/>
      <c r="E58" s="256"/>
      <c r="F58" s="118"/>
      <c r="G58" s="125"/>
      <c r="H58" s="125"/>
      <c r="I58" s="125"/>
      <c r="J58" s="126"/>
      <c r="K58" s="103" t="str">
        <f t="shared" si="0"/>
        <v/>
      </c>
      <c r="L58" s="104" t="str">
        <f t="shared" si="1"/>
        <v/>
      </c>
      <c r="M58" s="105" t="str">
        <f t="shared" si="2"/>
        <v/>
      </c>
      <c r="N58" s="124"/>
      <c r="O58" s="125"/>
      <c r="P58" s="126"/>
      <c r="Q58" s="103" t="str">
        <f t="shared" si="3"/>
        <v/>
      </c>
      <c r="R58" s="104" t="str">
        <f t="shared" si="4"/>
        <v/>
      </c>
      <c r="S58" s="107" t="str">
        <f t="shared" si="5"/>
        <v/>
      </c>
      <c r="T58" s="204"/>
      <c r="U58" s="126"/>
      <c r="V58" s="205"/>
      <c r="W58" s="198" t="str">
        <f t="shared" si="6"/>
        <v/>
      </c>
      <c r="X58" s="104" t="str">
        <f t="shared" si="7"/>
        <v/>
      </c>
      <c r="Y58" s="107" t="str">
        <f t="shared" si="8"/>
        <v/>
      </c>
      <c r="Z58" s="103" t="str">
        <f t="shared" si="9"/>
        <v/>
      </c>
      <c r="AA58" s="105" t="str">
        <f t="shared" si="10"/>
        <v/>
      </c>
      <c r="AB58" s="108" t="str">
        <f t="shared" si="11"/>
        <v/>
      </c>
      <c r="AC58" s="109" t="str">
        <f>IF(C58="","",IFERROR(_xlfn.XLOOKUP(AB58,HELPER!$C$8:$C$48,HELPER!$D$8:$D$48,,1),""))</f>
        <v/>
      </c>
      <c r="AD58" s="110" t="str">
        <f>IF(C58="","",IFERROR(_xlfn.XLOOKUP(AC58,HELPER!$F$8:$F$48,HELPER!$G$8:$G$48,,1),""))</f>
        <v/>
      </c>
      <c r="AE58" s="169"/>
      <c r="AF58" s="13"/>
    </row>
    <row r="59" spans="1:32" ht="15" customHeight="1" x14ac:dyDescent="0.25">
      <c r="A59" s="169"/>
      <c r="B59" s="127">
        <v>42</v>
      </c>
      <c r="C59" s="254" t="str">
        <f>IF('INPUT DATA'!K52="","",'INPUT DATA'!K52)</f>
        <v/>
      </c>
      <c r="D59" s="255"/>
      <c r="E59" s="256"/>
      <c r="F59" s="118"/>
      <c r="G59" s="125"/>
      <c r="H59" s="125"/>
      <c r="I59" s="125"/>
      <c r="J59" s="126"/>
      <c r="K59" s="103" t="str">
        <f t="shared" si="0"/>
        <v/>
      </c>
      <c r="L59" s="104" t="str">
        <f t="shared" si="1"/>
        <v/>
      </c>
      <c r="M59" s="105" t="str">
        <f t="shared" si="2"/>
        <v/>
      </c>
      <c r="N59" s="124"/>
      <c r="O59" s="125"/>
      <c r="P59" s="126"/>
      <c r="Q59" s="103" t="str">
        <f t="shared" si="3"/>
        <v/>
      </c>
      <c r="R59" s="104" t="str">
        <f t="shared" si="4"/>
        <v/>
      </c>
      <c r="S59" s="107" t="str">
        <f t="shared" si="5"/>
        <v/>
      </c>
      <c r="T59" s="204"/>
      <c r="U59" s="126"/>
      <c r="V59" s="205"/>
      <c r="W59" s="198" t="str">
        <f t="shared" si="6"/>
        <v/>
      </c>
      <c r="X59" s="104" t="str">
        <f t="shared" si="7"/>
        <v/>
      </c>
      <c r="Y59" s="107" t="str">
        <f t="shared" si="8"/>
        <v/>
      </c>
      <c r="Z59" s="103" t="str">
        <f t="shared" si="9"/>
        <v/>
      </c>
      <c r="AA59" s="105" t="str">
        <f t="shared" si="10"/>
        <v/>
      </c>
      <c r="AB59" s="108" t="str">
        <f t="shared" si="11"/>
        <v/>
      </c>
      <c r="AC59" s="109" t="str">
        <f>IF(C59="","",IFERROR(_xlfn.XLOOKUP(AB59,HELPER!$C$8:$C$48,HELPER!$D$8:$D$48,,1),""))</f>
        <v/>
      </c>
      <c r="AD59" s="110" t="str">
        <f>IF(C59="","",IFERROR(_xlfn.XLOOKUP(AC59,HELPER!$F$8:$F$48,HELPER!$G$8:$G$48,,1),""))</f>
        <v/>
      </c>
      <c r="AE59" s="169"/>
      <c r="AF59" s="13"/>
    </row>
    <row r="60" spans="1:32" ht="15" customHeight="1" x14ac:dyDescent="0.25">
      <c r="A60" s="169"/>
      <c r="B60" s="127">
        <v>43</v>
      </c>
      <c r="C60" s="254" t="str">
        <f>IF('INPUT DATA'!K53="","",'INPUT DATA'!K53)</f>
        <v/>
      </c>
      <c r="D60" s="255"/>
      <c r="E60" s="256"/>
      <c r="F60" s="118"/>
      <c r="G60" s="125"/>
      <c r="H60" s="125"/>
      <c r="I60" s="125"/>
      <c r="J60" s="126"/>
      <c r="K60" s="103" t="str">
        <f t="shared" si="0"/>
        <v/>
      </c>
      <c r="L60" s="104" t="str">
        <f t="shared" si="1"/>
        <v/>
      </c>
      <c r="M60" s="105" t="str">
        <f t="shared" si="2"/>
        <v/>
      </c>
      <c r="N60" s="124"/>
      <c r="O60" s="125"/>
      <c r="P60" s="126"/>
      <c r="Q60" s="103" t="str">
        <f t="shared" si="3"/>
        <v/>
      </c>
      <c r="R60" s="104" t="str">
        <f t="shared" si="4"/>
        <v/>
      </c>
      <c r="S60" s="107" t="str">
        <f t="shared" si="5"/>
        <v/>
      </c>
      <c r="T60" s="204"/>
      <c r="U60" s="126"/>
      <c r="V60" s="205"/>
      <c r="W60" s="198" t="str">
        <f t="shared" si="6"/>
        <v/>
      </c>
      <c r="X60" s="104" t="str">
        <f t="shared" si="7"/>
        <v/>
      </c>
      <c r="Y60" s="107" t="str">
        <f t="shared" si="8"/>
        <v/>
      </c>
      <c r="Z60" s="103" t="str">
        <f t="shared" si="9"/>
        <v/>
      </c>
      <c r="AA60" s="105" t="str">
        <f t="shared" si="10"/>
        <v/>
      </c>
      <c r="AB60" s="108" t="str">
        <f t="shared" si="11"/>
        <v/>
      </c>
      <c r="AC60" s="109" t="str">
        <f>IF(C60="","",IFERROR(_xlfn.XLOOKUP(AB60,HELPER!$C$8:$C$48,HELPER!$D$8:$D$48,,1),""))</f>
        <v/>
      </c>
      <c r="AD60" s="110" t="str">
        <f>IF(C60="","",IFERROR(_xlfn.XLOOKUP(AC60,HELPER!$F$8:$F$48,HELPER!$G$8:$G$48,,1),""))</f>
        <v/>
      </c>
      <c r="AE60" s="169"/>
      <c r="AF60" s="13"/>
    </row>
    <row r="61" spans="1:32" ht="15" customHeight="1" x14ac:dyDescent="0.25">
      <c r="A61" s="169"/>
      <c r="B61" s="127">
        <v>44</v>
      </c>
      <c r="C61" s="254" t="str">
        <f>IF('INPUT DATA'!K54="","",'INPUT DATA'!K54)</f>
        <v/>
      </c>
      <c r="D61" s="255"/>
      <c r="E61" s="256"/>
      <c r="F61" s="118"/>
      <c r="G61" s="125"/>
      <c r="H61" s="125"/>
      <c r="I61" s="125"/>
      <c r="J61" s="126"/>
      <c r="K61" s="103" t="str">
        <f t="shared" si="0"/>
        <v/>
      </c>
      <c r="L61" s="104" t="str">
        <f t="shared" si="1"/>
        <v/>
      </c>
      <c r="M61" s="105" t="str">
        <f t="shared" si="2"/>
        <v/>
      </c>
      <c r="N61" s="124"/>
      <c r="O61" s="125"/>
      <c r="P61" s="126"/>
      <c r="Q61" s="103" t="str">
        <f t="shared" si="3"/>
        <v/>
      </c>
      <c r="R61" s="104" t="str">
        <f t="shared" si="4"/>
        <v/>
      </c>
      <c r="S61" s="107" t="str">
        <f t="shared" si="5"/>
        <v/>
      </c>
      <c r="T61" s="204"/>
      <c r="U61" s="126"/>
      <c r="V61" s="205"/>
      <c r="W61" s="198" t="str">
        <f t="shared" si="6"/>
        <v/>
      </c>
      <c r="X61" s="104" t="str">
        <f t="shared" si="7"/>
        <v/>
      </c>
      <c r="Y61" s="107" t="str">
        <f t="shared" si="8"/>
        <v/>
      </c>
      <c r="Z61" s="103" t="str">
        <f t="shared" si="9"/>
        <v/>
      </c>
      <c r="AA61" s="105" t="str">
        <f t="shared" si="10"/>
        <v/>
      </c>
      <c r="AB61" s="108" t="str">
        <f t="shared" si="11"/>
        <v/>
      </c>
      <c r="AC61" s="109" t="str">
        <f>IF(C61="","",IFERROR(_xlfn.XLOOKUP(AB61,HELPER!$C$8:$C$48,HELPER!$D$8:$D$48,,1),""))</f>
        <v/>
      </c>
      <c r="AD61" s="110" t="str">
        <f>IF(C61="","",IFERROR(_xlfn.XLOOKUP(AC61,HELPER!$F$8:$F$48,HELPER!$G$8:$G$48,,1),""))</f>
        <v/>
      </c>
      <c r="AE61" s="169"/>
      <c r="AF61" s="13"/>
    </row>
    <row r="62" spans="1:32" ht="15" customHeight="1" x14ac:dyDescent="0.25">
      <c r="A62" s="169"/>
      <c r="B62" s="127">
        <v>45</v>
      </c>
      <c r="C62" s="254" t="str">
        <f>IF('INPUT DATA'!K55="","",'INPUT DATA'!K55)</f>
        <v/>
      </c>
      <c r="D62" s="255"/>
      <c r="E62" s="256"/>
      <c r="F62" s="118"/>
      <c r="G62" s="125"/>
      <c r="H62" s="125"/>
      <c r="I62" s="125"/>
      <c r="J62" s="126"/>
      <c r="K62" s="103" t="str">
        <f t="shared" si="0"/>
        <v/>
      </c>
      <c r="L62" s="104" t="str">
        <f t="shared" si="1"/>
        <v/>
      </c>
      <c r="M62" s="105" t="str">
        <f t="shared" si="2"/>
        <v/>
      </c>
      <c r="N62" s="124"/>
      <c r="O62" s="125"/>
      <c r="P62" s="126"/>
      <c r="Q62" s="103" t="str">
        <f t="shared" si="3"/>
        <v/>
      </c>
      <c r="R62" s="104" t="str">
        <f t="shared" si="4"/>
        <v/>
      </c>
      <c r="S62" s="107" t="str">
        <f t="shared" si="5"/>
        <v/>
      </c>
      <c r="T62" s="204"/>
      <c r="U62" s="126"/>
      <c r="V62" s="205"/>
      <c r="W62" s="198" t="str">
        <f t="shared" si="6"/>
        <v/>
      </c>
      <c r="X62" s="104" t="str">
        <f t="shared" si="7"/>
        <v/>
      </c>
      <c r="Y62" s="107" t="str">
        <f t="shared" si="8"/>
        <v/>
      </c>
      <c r="Z62" s="103" t="str">
        <f t="shared" si="9"/>
        <v/>
      </c>
      <c r="AA62" s="105" t="str">
        <f t="shared" si="10"/>
        <v/>
      </c>
      <c r="AB62" s="108" t="str">
        <f t="shared" si="11"/>
        <v/>
      </c>
      <c r="AC62" s="109" t="str">
        <f>IF(C62="","",IFERROR(_xlfn.XLOOKUP(AB62,HELPER!$C$8:$C$48,HELPER!$D$8:$D$48,,1),""))</f>
        <v/>
      </c>
      <c r="AD62" s="110" t="str">
        <f>IF(C62="","",IFERROR(_xlfn.XLOOKUP(AC62,HELPER!$F$8:$F$48,HELPER!$G$8:$G$48,,1),""))</f>
        <v/>
      </c>
      <c r="AE62" s="169"/>
      <c r="AF62" s="13"/>
    </row>
    <row r="63" spans="1:32" ht="15" customHeight="1" x14ac:dyDescent="0.25">
      <c r="A63" s="169"/>
      <c r="B63" s="127">
        <v>46</v>
      </c>
      <c r="C63" s="254" t="str">
        <f>IF('INPUT DATA'!K56="","",'INPUT DATA'!K56)</f>
        <v/>
      </c>
      <c r="D63" s="255"/>
      <c r="E63" s="256"/>
      <c r="F63" s="118"/>
      <c r="G63" s="125"/>
      <c r="H63" s="125"/>
      <c r="I63" s="125"/>
      <c r="J63" s="126"/>
      <c r="K63" s="103" t="str">
        <f t="shared" si="0"/>
        <v/>
      </c>
      <c r="L63" s="104" t="str">
        <f t="shared" si="1"/>
        <v/>
      </c>
      <c r="M63" s="105" t="str">
        <f t="shared" si="2"/>
        <v/>
      </c>
      <c r="N63" s="124"/>
      <c r="O63" s="125"/>
      <c r="P63" s="126"/>
      <c r="Q63" s="103" t="str">
        <f t="shared" si="3"/>
        <v/>
      </c>
      <c r="R63" s="104" t="str">
        <f t="shared" si="4"/>
        <v/>
      </c>
      <c r="S63" s="107" t="str">
        <f t="shared" si="5"/>
        <v/>
      </c>
      <c r="T63" s="204"/>
      <c r="U63" s="126"/>
      <c r="V63" s="205"/>
      <c r="W63" s="198" t="str">
        <f t="shared" si="6"/>
        <v/>
      </c>
      <c r="X63" s="104" t="str">
        <f t="shared" si="7"/>
        <v/>
      </c>
      <c r="Y63" s="107" t="str">
        <f t="shared" si="8"/>
        <v/>
      </c>
      <c r="Z63" s="103" t="str">
        <f t="shared" si="9"/>
        <v/>
      </c>
      <c r="AA63" s="105" t="str">
        <f t="shared" si="10"/>
        <v/>
      </c>
      <c r="AB63" s="108" t="str">
        <f t="shared" si="11"/>
        <v/>
      </c>
      <c r="AC63" s="109" t="str">
        <f>IF(C63="","",IFERROR(_xlfn.XLOOKUP(AB63,HELPER!$C$8:$C$48,HELPER!$D$8:$D$48,,1),""))</f>
        <v/>
      </c>
      <c r="AD63" s="110" t="str">
        <f>IF(C63="","",IFERROR(_xlfn.XLOOKUP(AC63,HELPER!$F$8:$F$48,HELPER!$G$8:$G$48,,1),""))</f>
        <v/>
      </c>
      <c r="AE63" s="169"/>
      <c r="AF63" s="13"/>
    </row>
    <row r="64" spans="1:32" ht="15" customHeight="1" x14ac:dyDescent="0.25">
      <c r="A64" s="169"/>
      <c r="B64" s="127">
        <v>47</v>
      </c>
      <c r="C64" s="254" t="str">
        <f>IF('INPUT DATA'!K57="","",'INPUT DATA'!K57)</f>
        <v/>
      </c>
      <c r="D64" s="255"/>
      <c r="E64" s="256"/>
      <c r="F64" s="118"/>
      <c r="G64" s="125"/>
      <c r="H64" s="125"/>
      <c r="I64" s="125"/>
      <c r="J64" s="126"/>
      <c r="K64" s="103" t="str">
        <f t="shared" si="0"/>
        <v/>
      </c>
      <c r="L64" s="104" t="str">
        <f t="shared" si="1"/>
        <v/>
      </c>
      <c r="M64" s="105" t="str">
        <f t="shared" si="2"/>
        <v/>
      </c>
      <c r="N64" s="124"/>
      <c r="O64" s="125"/>
      <c r="P64" s="126"/>
      <c r="Q64" s="103" t="str">
        <f t="shared" si="3"/>
        <v/>
      </c>
      <c r="R64" s="104" t="str">
        <f t="shared" si="4"/>
        <v/>
      </c>
      <c r="S64" s="107" t="str">
        <f t="shared" si="5"/>
        <v/>
      </c>
      <c r="T64" s="204"/>
      <c r="U64" s="126"/>
      <c r="V64" s="205"/>
      <c r="W64" s="198" t="str">
        <f t="shared" si="6"/>
        <v/>
      </c>
      <c r="X64" s="104" t="str">
        <f t="shared" si="7"/>
        <v/>
      </c>
      <c r="Y64" s="107" t="str">
        <f t="shared" si="8"/>
        <v/>
      </c>
      <c r="Z64" s="103" t="str">
        <f t="shared" si="9"/>
        <v/>
      </c>
      <c r="AA64" s="105" t="str">
        <f t="shared" si="10"/>
        <v/>
      </c>
      <c r="AB64" s="108" t="str">
        <f t="shared" si="11"/>
        <v/>
      </c>
      <c r="AC64" s="109" t="str">
        <f>IF(C64="","",IFERROR(_xlfn.XLOOKUP(AB64,HELPER!$C$8:$C$48,HELPER!$D$8:$D$48,,1),""))</f>
        <v/>
      </c>
      <c r="AD64" s="110" t="str">
        <f>IF(C64="","",IFERROR(_xlfn.XLOOKUP(AC64,HELPER!$F$8:$F$48,HELPER!$G$8:$G$48,,1),""))</f>
        <v/>
      </c>
      <c r="AE64" s="169"/>
      <c r="AF64" s="13"/>
    </row>
    <row r="65" spans="1:32" ht="15" customHeight="1" x14ac:dyDescent="0.25">
      <c r="A65" s="169"/>
      <c r="B65" s="127">
        <v>48</v>
      </c>
      <c r="C65" s="254" t="str">
        <f>IF('INPUT DATA'!K58="","",'INPUT DATA'!K58)</f>
        <v/>
      </c>
      <c r="D65" s="255"/>
      <c r="E65" s="256"/>
      <c r="F65" s="118"/>
      <c r="G65" s="125"/>
      <c r="H65" s="125"/>
      <c r="I65" s="125"/>
      <c r="J65" s="126"/>
      <c r="K65" s="103" t="str">
        <f t="shared" si="0"/>
        <v/>
      </c>
      <c r="L65" s="104" t="str">
        <f t="shared" si="1"/>
        <v/>
      </c>
      <c r="M65" s="105" t="str">
        <f t="shared" si="2"/>
        <v/>
      </c>
      <c r="N65" s="124"/>
      <c r="O65" s="125"/>
      <c r="P65" s="126"/>
      <c r="Q65" s="103" t="str">
        <f t="shared" si="3"/>
        <v/>
      </c>
      <c r="R65" s="104" t="str">
        <f t="shared" si="4"/>
        <v/>
      </c>
      <c r="S65" s="107" t="str">
        <f t="shared" si="5"/>
        <v/>
      </c>
      <c r="T65" s="204"/>
      <c r="U65" s="126"/>
      <c r="V65" s="205"/>
      <c r="W65" s="198" t="str">
        <f t="shared" si="6"/>
        <v/>
      </c>
      <c r="X65" s="104" t="str">
        <f t="shared" si="7"/>
        <v/>
      </c>
      <c r="Y65" s="107" t="str">
        <f t="shared" si="8"/>
        <v/>
      </c>
      <c r="Z65" s="103" t="str">
        <f t="shared" si="9"/>
        <v/>
      </c>
      <c r="AA65" s="105" t="str">
        <f t="shared" si="10"/>
        <v/>
      </c>
      <c r="AB65" s="108" t="str">
        <f t="shared" si="11"/>
        <v/>
      </c>
      <c r="AC65" s="109" t="str">
        <f>IF(C65="","",IFERROR(_xlfn.XLOOKUP(AB65,HELPER!$C$8:$C$48,HELPER!$D$8:$D$48,,1),""))</f>
        <v/>
      </c>
      <c r="AD65" s="110" t="str">
        <f>IF(C65="","",IFERROR(_xlfn.XLOOKUP(AC65,HELPER!$F$8:$F$48,HELPER!$G$8:$G$48,,1),""))</f>
        <v/>
      </c>
      <c r="AE65" s="169"/>
      <c r="AF65" s="13"/>
    </row>
    <row r="66" spans="1:32" ht="15" customHeight="1" x14ac:dyDescent="0.25">
      <c r="A66" s="169"/>
      <c r="B66" s="127">
        <v>49</v>
      </c>
      <c r="C66" s="254" t="str">
        <f>IF('INPUT DATA'!K59="","",'INPUT DATA'!K59)</f>
        <v/>
      </c>
      <c r="D66" s="255"/>
      <c r="E66" s="256"/>
      <c r="F66" s="118"/>
      <c r="G66" s="125"/>
      <c r="H66" s="125"/>
      <c r="I66" s="125"/>
      <c r="J66" s="126"/>
      <c r="K66" s="103" t="str">
        <f t="shared" si="0"/>
        <v/>
      </c>
      <c r="L66" s="104" t="str">
        <f t="shared" si="1"/>
        <v/>
      </c>
      <c r="M66" s="105" t="str">
        <f t="shared" si="2"/>
        <v/>
      </c>
      <c r="N66" s="124"/>
      <c r="O66" s="125"/>
      <c r="P66" s="126"/>
      <c r="Q66" s="103" t="str">
        <f t="shared" si="3"/>
        <v/>
      </c>
      <c r="R66" s="104" t="str">
        <f t="shared" si="4"/>
        <v/>
      </c>
      <c r="S66" s="107" t="str">
        <f t="shared" si="5"/>
        <v/>
      </c>
      <c r="T66" s="204"/>
      <c r="U66" s="126"/>
      <c r="V66" s="205"/>
      <c r="W66" s="198" t="str">
        <f t="shared" si="6"/>
        <v/>
      </c>
      <c r="X66" s="104" t="str">
        <f t="shared" si="7"/>
        <v/>
      </c>
      <c r="Y66" s="107" t="str">
        <f t="shared" si="8"/>
        <v/>
      </c>
      <c r="Z66" s="103" t="str">
        <f t="shared" si="9"/>
        <v/>
      </c>
      <c r="AA66" s="105" t="str">
        <f t="shared" si="10"/>
        <v/>
      </c>
      <c r="AB66" s="108" t="str">
        <f t="shared" si="11"/>
        <v/>
      </c>
      <c r="AC66" s="109" t="str">
        <f>IF(C66="","",IFERROR(_xlfn.XLOOKUP(AB66,HELPER!$C$8:$C$48,HELPER!$D$8:$D$48,,1),""))</f>
        <v/>
      </c>
      <c r="AD66" s="110" t="str">
        <f>IF(C66="","",IFERROR(_xlfn.XLOOKUP(AC66,HELPER!$F$8:$F$48,HELPER!$G$8:$G$48,,1),""))</f>
        <v/>
      </c>
      <c r="AE66" s="169"/>
      <c r="AF66" s="13"/>
    </row>
    <row r="67" spans="1:32" ht="15" customHeight="1" thickBot="1" x14ac:dyDescent="0.3">
      <c r="A67" s="169"/>
      <c r="B67" s="127">
        <v>50</v>
      </c>
      <c r="C67" s="254" t="str">
        <f>IF('INPUT DATA'!K60="","",'INPUT DATA'!K60)</f>
        <v/>
      </c>
      <c r="D67" s="255"/>
      <c r="E67" s="256"/>
      <c r="F67" s="118"/>
      <c r="G67" s="125"/>
      <c r="H67" s="125"/>
      <c r="I67" s="125"/>
      <c r="J67" s="126"/>
      <c r="K67" s="103" t="str">
        <f t="shared" si="0"/>
        <v/>
      </c>
      <c r="L67" s="104" t="str">
        <f t="shared" si="1"/>
        <v/>
      </c>
      <c r="M67" s="105" t="str">
        <f t="shared" si="2"/>
        <v/>
      </c>
      <c r="N67" s="124"/>
      <c r="O67" s="125"/>
      <c r="P67" s="126"/>
      <c r="Q67" s="103" t="str">
        <f t="shared" si="3"/>
        <v/>
      </c>
      <c r="R67" s="104" t="str">
        <f t="shared" si="4"/>
        <v/>
      </c>
      <c r="S67" s="107" t="str">
        <f t="shared" si="5"/>
        <v/>
      </c>
      <c r="T67" s="206"/>
      <c r="U67" s="207"/>
      <c r="V67" s="208"/>
      <c r="W67" s="198" t="str">
        <f t="shared" si="6"/>
        <v/>
      </c>
      <c r="X67" s="104" t="str">
        <f t="shared" si="7"/>
        <v/>
      </c>
      <c r="Y67" s="107" t="str">
        <f t="shared" si="8"/>
        <v/>
      </c>
      <c r="Z67" s="103" t="str">
        <f t="shared" si="9"/>
        <v/>
      </c>
      <c r="AA67" s="105" t="str">
        <f t="shared" si="10"/>
        <v/>
      </c>
      <c r="AB67" s="108" t="str">
        <f t="shared" si="11"/>
        <v/>
      </c>
      <c r="AC67" s="109" t="str">
        <f>IF(C67="","",IFERROR(_xlfn.XLOOKUP(AB67,HELPER!$C$8:$C$48,HELPER!$D$8:$D$48,,1),""))</f>
        <v/>
      </c>
      <c r="AD67" s="110" t="str">
        <f>IF(C67="","",IFERROR(_xlfn.XLOOKUP(AC67,HELPER!$F$8:$F$48,HELPER!$G$8:$G$48,,1),""))</f>
        <v/>
      </c>
      <c r="AE67" s="169"/>
      <c r="AF67" s="13"/>
    </row>
    <row r="68" spans="1:32" ht="14.4" thickBot="1" x14ac:dyDescent="0.3">
      <c r="A68" s="169"/>
      <c r="B68" s="257" t="s">
        <v>10</v>
      </c>
      <c r="C68" s="258"/>
      <c r="D68" s="258"/>
      <c r="E68" s="258"/>
      <c r="F68" s="258"/>
      <c r="G68" s="258"/>
      <c r="H68" s="258"/>
      <c r="I68" s="258"/>
      <c r="J68" s="258"/>
      <c r="K68" s="258"/>
      <c r="L68" s="258"/>
      <c r="M68" s="258"/>
      <c r="N68" s="258"/>
      <c r="O68" s="258"/>
      <c r="P68" s="258"/>
      <c r="Q68" s="258"/>
      <c r="R68" s="258"/>
      <c r="S68" s="258"/>
      <c r="T68" s="259"/>
      <c r="U68" s="259"/>
      <c r="V68" s="259"/>
      <c r="W68" s="258"/>
      <c r="X68" s="258"/>
      <c r="Y68" s="258"/>
      <c r="Z68" s="258"/>
      <c r="AA68" s="258"/>
      <c r="AB68" s="258"/>
      <c r="AC68" s="258"/>
      <c r="AD68" s="260"/>
      <c r="AE68" s="169"/>
      <c r="AF68" s="13"/>
    </row>
    <row r="69" spans="1:32" ht="15" customHeight="1" x14ac:dyDescent="0.25">
      <c r="A69" s="169"/>
      <c r="B69" s="128">
        <v>1</v>
      </c>
      <c r="C69" s="251" t="str">
        <f>IF('INPUT DATA'!N11="","",'INPUT DATA'!N11)</f>
        <v/>
      </c>
      <c r="D69" s="252"/>
      <c r="E69" s="253"/>
      <c r="F69" s="118"/>
      <c r="G69" s="119"/>
      <c r="H69" s="120"/>
      <c r="I69" s="120"/>
      <c r="J69" s="121"/>
      <c r="K69" s="100" t="str">
        <f t="shared" ref="K69:K118" si="12">IF(COUNT($F69:$J69)=0,"",SUM($F69:$J69))</f>
        <v/>
      </c>
      <c r="L69" s="101" t="str">
        <f t="shared" ref="L69:L118" si="13">IF(ISERROR(IF($K69="","",ROUND(($K69/$K$15)*$L$15,2))),"",IF($K69="","",ROUND(($K69/$K$15)*$L$15,2)))</f>
        <v/>
      </c>
      <c r="M69" s="102" t="str">
        <f t="shared" ref="M69:M118" si="14">IF($L69="","",ROUND($L69*$M$15,2))</f>
        <v/>
      </c>
      <c r="N69" s="122"/>
      <c r="O69" s="120"/>
      <c r="P69" s="121"/>
      <c r="Q69" s="100" t="str">
        <f t="shared" ref="Q69:Q118" si="15">IF(COUNT($N69:$P69)=0,"",SUM($N69:$P69))</f>
        <v/>
      </c>
      <c r="R69" s="101" t="str">
        <f t="shared" ref="R69:R118" si="16">IF(ISERROR(IF($Q69="","",ROUND(($Q69/$Q$15)*$R$15,2))),"",IF($Q69="","",ROUND(($Q69/$Q$15)*$R$15,2)))</f>
        <v/>
      </c>
      <c r="S69" s="200" t="str">
        <f t="shared" ref="S69:S118" si="17">IF($R69="","",ROUND($R69*$S$15,2))</f>
        <v/>
      </c>
      <c r="T69" s="201"/>
      <c r="U69" s="202"/>
      <c r="V69" s="203"/>
      <c r="W69" s="198" t="str">
        <f t="shared" ref="W69:W118" si="18">IFERROR(IF(T69="","",ROUND(T69/$T$15*$W$15,2)),"")</f>
        <v/>
      </c>
      <c r="X69" s="104" t="str">
        <f t="shared" ref="X69:X118" si="19">IFERROR(IF(U69="","",ROUND(U69/$U$15*$X$15,2)),"")</f>
        <v/>
      </c>
      <c r="Y69" s="107" t="str">
        <f t="shared" ref="Y69:Y118" si="20">IFERROR(IF(V69="","",ROUND(V69/$V$15*$Y$15,2)),"")</f>
        <v/>
      </c>
      <c r="Z69" s="100" t="str">
        <f t="shared" ref="Z69:Z118" si="21">IF(COUNT($W69:$Y69)=0,"",SUM($W69:$Y69))</f>
        <v/>
      </c>
      <c r="AA69" s="102" t="str">
        <f t="shared" ref="AA69:AA118" si="22">IFERROR(IF(Z69="","",ROUND(Z69*$AA$15,2)),"")</f>
        <v/>
      </c>
      <c r="AB69" s="108" t="str">
        <f>IF(C69="","",IFERROR(ROUND(M69+S69+AA69,2),""))</f>
        <v/>
      </c>
      <c r="AC69" s="109" t="str">
        <f>IF(C69="","",IFERROR(_xlfn.XLOOKUP(AB69,HELPER!$C$8:$C$48,HELPER!$D$8:$D$48,,1),""))</f>
        <v/>
      </c>
      <c r="AD69" s="111" t="str">
        <f>IF(C69="","",IFERROR(_xlfn.XLOOKUP(AC69,HELPER!$F$8:$F$48,HELPER!$G$8:$G$48,,1),""))</f>
        <v/>
      </c>
      <c r="AE69" s="169"/>
      <c r="AF69" s="13"/>
    </row>
    <row r="70" spans="1:32" ht="15" customHeight="1" x14ac:dyDescent="0.25">
      <c r="A70" s="169"/>
      <c r="B70" s="129">
        <v>2</v>
      </c>
      <c r="C70" s="240" t="str">
        <f>IF('INPUT DATA'!N12="","",'INPUT DATA'!N12)</f>
        <v/>
      </c>
      <c r="D70" s="241"/>
      <c r="E70" s="242"/>
      <c r="F70" s="124"/>
      <c r="G70" s="125"/>
      <c r="H70" s="125"/>
      <c r="I70" s="125"/>
      <c r="J70" s="126"/>
      <c r="K70" s="103" t="str">
        <f t="shared" si="12"/>
        <v/>
      </c>
      <c r="L70" s="104" t="str">
        <f t="shared" si="13"/>
        <v/>
      </c>
      <c r="M70" s="105" t="str">
        <f t="shared" si="14"/>
        <v/>
      </c>
      <c r="N70" s="124"/>
      <c r="O70" s="125"/>
      <c r="P70" s="126"/>
      <c r="Q70" s="103" t="str">
        <f t="shared" si="15"/>
        <v/>
      </c>
      <c r="R70" s="104" t="str">
        <f t="shared" si="16"/>
        <v/>
      </c>
      <c r="S70" s="107" t="str">
        <f t="shared" si="17"/>
        <v/>
      </c>
      <c r="T70" s="204"/>
      <c r="U70" s="126"/>
      <c r="V70" s="205"/>
      <c r="W70" s="198" t="str">
        <f t="shared" si="18"/>
        <v/>
      </c>
      <c r="X70" s="104" t="str">
        <f t="shared" si="19"/>
        <v/>
      </c>
      <c r="Y70" s="107" t="str">
        <f t="shared" si="20"/>
        <v/>
      </c>
      <c r="Z70" s="103" t="str">
        <f t="shared" si="21"/>
        <v/>
      </c>
      <c r="AA70" s="105" t="str">
        <f t="shared" si="22"/>
        <v/>
      </c>
      <c r="AB70" s="108" t="str">
        <f t="shared" ref="AB70:AB118" si="23">IF(C70="","",IFERROR(ROUND(M70+S70+AA70,2),""))</f>
        <v/>
      </c>
      <c r="AC70" s="109" t="str">
        <f>IF(C70="","",IFERROR(_xlfn.XLOOKUP(AB70,HELPER!$C$8:$C$48,HELPER!$D$8:$D$48,,1),""))</f>
        <v/>
      </c>
      <c r="AD70" s="110" t="str">
        <f>IF(C70="","",IFERROR(_xlfn.XLOOKUP(AC70,HELPER!$F$8:$F$48,HELPER!$G$8:$G$48,,1),""))</f>
        <v/>
      </c>
      <c r="AE70" s="169"/>
      <c r="AF70" s="13"/>
    </row>
    <row r="71" spans="1:32" ht="15" customHeight="1" x14ac:dyDescent="0.25">
      <c r="A71" s="169"/>
      <c r="B71" s="129">
        <v>3</v>
      </c>
      <c r="C71" s="240" t="str">
        <f>IF('INPUT DATA'!N13="","",'INPUT DATA'!N13)</f>
        <v/>
      </c>
      <c r="D71" s="241"/>
      <c r="E71" s="242"/>
      <c r="F71" s="124"/>
      <c r="G71" s="125"/>
      <c r="H71" s="125"/>
      <c r="I71" s="125"/>
      <c r="J71" s="126"/>
      <c r="K71" s="103" t="str">
        <f t="shared" si="12"/>
        <v/>
      </c>
      <c r="L71" s="104" t="str">
        <f t="shared" si="13"/>
        <v/>
      </c>
      <c r="M71" s="105" t="str">
        <f t="shared" si="14"/>
        <v/>
      </c>
      <c r="N71" s="124"/>
      <c r="O71" s="125"/>
      <c r="P71" s="126"/>
      <c r="Q71" s="103" t="str">
        <f t="shared" si="15"/>
        <v/>
      </c>
      <c r="R71" s="104" t="str">
        <f t="shared" si="16"/>
        <v/>
      </c>
      <c r="S71" s="107" t="str">
        <f t="shared" si="17"/>
        <v/>
      </c>
      <c r="T71" s="204"/>
      <c r="U71" s="126"/>
      <c r="V71" s="205"/>
      <c r="W71" s="198" t="str">
        <f t="shared" si="18"/>
        <v/>
      </c>
      <c r="X71" s="104" t="str">
        <f t="shared" si="19"/>
        <v/>
      </c>
      <c r="Y71" s="107" t="str">
        <f t="shared" si="20"/>
        <v/>
      </c>
      <c r="Z71" s="103" t="str">
        <f t="shared" si="21"/>
        <v/>
      </c>
      <c r="AA71" s="105" t="str">
        <f t="shared" si="22"/>
        <v/>
      </c>
      <c r="AB71" s="108" t="str">
        <f t="shared" si="23"/>
        <v/>
      </c>
      <c r="AC71" s="109" t="str">
        <f>IF(C71="","",IFERROR(_xlfn.XLOOKUP(AB71,HELPER!$C$8:$C$48,HELPER!$D$8:$D$48,,1),""))</f>
        <v/>
      </c>
      <c r="AD71" s="110" t="str">
        <f>IF(C71="","",IFERROR(_xlfn.XLOOKUP(AC71,HELPER!$F$8:$F$48,HELPER!$G$8:$G$48,,1),""))</f>
        <v/>
      </c>
      <c r="AE71" s="169"/>
      <c r="AF71" s="13"/>
    </row>
    <row r="72" spans="1:32" ht="15" customHeight="1" x14ac:dyDescent="0.25">
      <c r="A72" s="169"/>
      <c r="B72" s="129">
        <v>4</v>
      </c>
      <c r="C72" s="240" t="str">
        <f>IF('INPUT DATA'!N14="","",'INPUT DATA'!N14)</f>
        <v/>
      </c>
      <c r="D72" s="241"/>
      <c r="E72" s="242"/>
      <c r="F72" s="124"/>
      <c r="G72" s="125"/>
      <c r="H72" s="125"/>
      <c r="I72" s="125"/>
      <c r="J72" s="126"/>
      <c r="K72" s="103" t="str">
        <f t="shared" si="12"/>
        <v/>
      </c>
      <c r="L72" s="104" t="str">
        <f t="shared" si="13"/>
        <v/>
      </c>
      <c r="M72" s="105" t="str">
        <f t="shared" si="14"/>
        <v/>
      </c>
      <c r="N72" s="124"/>
      <c r="O72" s="125"/>
      <c r="P72" s="126"/>
      <c r="Q72" s="103" t="str">
        <f t="shared" si="15"/>
        <v/>
      </c>
      <c r="R72" s="104" t="str">
        <f t="shared" si="16"/>
        <v/>
      </c>
      <c r="S72" s="107" t="str">
        <f t="shared" si="17"/>
        <v/>
      </c>
      <c r="T72" s="204"/>
      <c r="U72" s="126"/>
      <c r="V72" s="205"/>
      <c r="W72" s="198" t="str">
        <f t="shared" si="18"/>
        <v/>
      </c>
      <c r="X72" s="104" t="str">
        <f t="shared" si="19"/>
        <v/>
      </c>
      <c r="Y72" s="107" t="str">
        <f t="shared" si="20"/>
        <v/>
      </c>
      <c r="Z72" s="103" t="str">
        <f t="shared" si="21"/>
        <v/>
      </c>
      <c r="AA72" s="105" t="str">
        <f t="shared" si="22"/>
        <v/>
      </c>
      <c r="AB72" s="108" t="str">
        <f t="shared" si="23"/>
        <v/>
      </c>
      <c r="AC72" s="109" t="str">
        <f>IF(C72="","",IFERROR(_xlfn.XLOOKUP(AB72,HELPER!$C$8:$C$48,HELPER!$D$8:$D$48,,1),""))</f>
        <v/>
      </c>
      <c r="AD72" s="110" t="str">
        <f>IF(C72="","",IFERROR(_xlfn.XLOOKUP(AC72,HELPER!$F$8:$F$48,HELPER!$G$8:$G$48,,1),""))</f>
        <v/>
      </c>
      <c r="AE72" s="169"/>
      <c r="AF72" s="13"/>
    </row>
    <row r="73" spans="1:32" ht="15" customHeight="1" x14ac:dyDescent="0.25">
      <c r="A73" s="169"/>
      <c r="B73" s="129">
        <v>5</v>
      </c>
      <c r="C73" s="240" t="str">
        <f>IF('INPUT DATA'!N15="","",'INPUT DATA'!N15)</f>
        <v/>
      </c>
      <c r="D73" s="241"/>
      <c r="E73" s="242"/>
      <c r="F73" s="124"/>
      <c r="G73" s="125"/>
      <c r="H73" s="125"/>
      <c r="I73" s="125"/>
      <c r="J73" s="126"/>
      <c r="K73" s="103" t="str">
        <f t="shared" si="12"/>
        <v/>
      </c>
      <c r="L73" s="104" t="str">
        <f t="shared" si="13"/>
        <v/>
      </c>
      <c r="M73" s="105" t="str">
        <f t="shared" si="14"/>
        <v/>
      </c>
      <c r="N73" s="124"/>
      <c r="O73" s="125"/>
      <c r="P73" s="126"/>
      <c r="Q73" s="103" t="str">
        <f t="shared" si="15"/>
        <v/>
      </c>
      <c r="R73" s="104" t="str">
        <f t="shared" si="16"/>
        <v/>
      </c>
      <c r="S73" s="107" t="str">
        <f t="shared" si="17"/>
        <v/>
      </c>
      <c r="T73" s="204"/>
      <c r="U73" s="126"/>
      <c r="V73" s="205"/>
      <c r="W73" s="198" t="str">
        <f t="shared" si="18"/>
        <v/>
      </c>
      <c r="X73" s="104" t="str">
        <f t="shared" si="19"/>
        <v/>
      </c>
      <c r="Y73" s="107" t="str">
        <f t="shared" si="20"/>
        <v/>
      </c>
      <c r="Z73" s="103" t="str">
        <f t="shared" si="21"/>
        <v/>
      </c>
      <c r="AA73" s="105" t="str">
        <f t="shared" si="22"/>
        <v/>
      </c>
      <c r="AB73" s="108" t="str">
        <f t="shared" si="23"/>
        <v/>
      </c>
      <c r="AC73" s="109" t="str">
        <f>IF(C73="","",IFERROR(_xlfn.XLOOKUP(AB73,HELPER!$C$8:$C$48,HELPER!$D$8:$D$48,,1),""))</f>
        <v/>
      </c>
      <c r="AD73" s="132" t="str">
        <f>IF(C73="","",IFERROR(_xlfn.XLOOKUP(AC73,HELPER!$F$8:$F$48,HELPER!$G$8:$G$48,,1),""))</f>
        <v/>
      </c>
      <c r="AE73" s="169"/>
      <c r="AF73" s="13"/>
    </row>
    <row r="74" spans="1:32" ht="15" customHeight="1" x14ac:dyDescent="0.25">
      <c r="A74" s="169"/>
      <c r="B74" s="129">
        <v>6</v>
      </c>
      <c r="C74" s="240" t="str">
        <f>IF('INPUT DATA'!N16="","",'INPUT DATA'!N16)</f>
        <v/>
      </c>
      <c r="D74" s="241"/>
      <c r="E74" s="242"/>
      <c r="F74" s="124"/>
      <c r="G74" s="125"/>
      <c r="H74" s="125"/>
      <c r="I74" s="125"/>
      <c r="J74" s="126"/>
      <c r="K74" s="103" t="str">
        <f t="shared" si="12"/>
        <v/>
      </c>
      <c r="L74" s="104" t="str">
        <f t="shared" si="13"/>
        <v/>
      </c>
      <c r="M74" s="105" t="str">
        <f t="shared" si="14"/>
        <v/>
      </c>
      <c r="N74" s="124"/>
      <c r="O74" s="125"/>
      <c r="P74" s="126"/>
      <c r="Q74" s="103" t="str">
        <f t="shared" si="15"/>
        <v/>
      </c>
      <c r="R74" s="104" t="str">
        <f t="shared" si="16"/>
        <v/>
      </c>
      <c r="S74" s="107" t="str">
        <f t="shared" si="17"/>
        <v/>
      </c>
      <c r="T74" s="204"/>
      <c r="U74" s="126"/>
      <c r="V74" s="205"/>
      <c r="W74" s="198" t="str">
        <f t="shared" si="18"/>
        <v/>
      </c>
      <c r="X74" s="104" t="str">
        <f t="shared" si="19"/>
        <v/>
      </c>
      <c r="Y74" s="107" t="str">
        <f t="shared" si="20"/>
        <v/>
      </c>
      <c r="Z74" s="103" t="str">
        <f t="shared" si="21"/>
        <v/>
      </c>
      <c r="AA74" s="105" t="str">
        <f t="shared" si="22"/>
        <v/>
      </c>
      <c r="AB74" s="108" t="str">
        <f t="shared" si="23"/>
        <v/>
      </c>
      <c r="AC74" s="109" t="str">
        <f>IF(C74="","",IFERROR(_xlfn.XLOOKUP(AB74,HELPER!$C$8:$C$48,HELPER!$D$8:$D$48,,1),""))</f>
        <v/>
      </c>
      <c r="AD74" s="132" t="str">
        <f>IF(C74="","",IFERROR(_xlfn.XLOOKUP(AC74,HELPER!$F$8:$F$48,HELPER!$G$8:$G$48,,1),""))</f>
        <v/>
      </c>
      <c r="AE74" s="169"/>
      <c r="AF74" s="13"/>
    </row>
    <row r="75" spans="1:32" ht="15" customHeight="1" x14ac:dyDescent="0.25">
      <c r="A75" s="169"/>
      <c r="B75" s="129">
        <v>7</v>
      </c>
      <c r="C75" s="240" t="str">
        <f>IF('INPUT DATA'!N17="","",'INPUT DATA'!N17)</f>
        <v/>
      </c>
      <c r="D75" s="241"/>
      <c r="E75" s="242"/>
      <c r="F75" s="124"/>
      <c r="G75" s="125"/>
      <c r="H75" s="125"/>
      <c r="I75" s="125"/>
      <c r="J75" s="126"/>
      <c r="K75" s="103" t="str">
        <f t="shared" si="12"/>
        <v/>
      </c>
      <c r="L75" s="104" t="str">
        <f t="shared" si="13"/>
        <v/>
      </c>
      <c r="M75" s="105" t="str">
        <f t="shared" si="14"/>
        <v/>
      </c>
      <c r="N75" s="124"/>
      <c r="O75" s="125"/>
      <c r="P75" s="126"/>
      <c r="Q75" s="103" t="str">
        <f t="shared" si="15"/>
        <v/>
      </c>
      <c r="R75" s="104" t="str">
        <f t="shared" si="16"/>
        <v/>
      </c>
      <c r="S75" s="107" t="str">
        <f t="shared" si="17"/>
        <v/>
      </c>
      <c r="T75" s="204"/>
      <c r="U75" s="126"/>
      <c r="V75" s="205"/>
      <c r="W75" s="198" t="str">
        <f t="shared" si="18"/>
        <v/>
      </c>
      <c r="X75" s="104" t="str">
        <f t="shared" si="19"/>
        <v/>
      </c>
      <c r="Y75" s="107" t="str">
        <f t="shared" si="20"/>
        <v/>
      </c>
      <c r="Z75" s="103" t="str">
        <f t="shared" si="21"/>
        <v/>
      </c>
      <c r="AA75" s="105" t="str">
        <f t="shared" si="22"/>
        <v/>
      </c>
      <c r="AB75" s="108" t="str">
        <f t="shared" si="23"/>
        <v/>
      </c>
      <c r="AC75" s="109" t="str">
        <f>IF(C75="","",IFERROR(_xlfn.XLOOKUP(AB75,HELPER!$C$8:$C$48,HELPER!$D$8:$D$48,,1),""))</f>
        <v/>
      </c>
      <c r="AD75" s="132" t="str">
        <f>IF(C75="","",IFERROR(_xlfn.XLOOKUP(AC75,HELPER!$F$8:$F$48,HELPER!$G$8:$G$48,,1),""))</f>
        <v/>
      </c>
      <c r="AE75" s="169"/>
      <c r="AF75" s="13"/>
    </row>
    <row r="76" spans="1:32" ht="15" customHeight="1" x14ac:dyDescent="0.25">
      <c r="A76" s="169"/>
      <c r="B76" s="129">
        <v>8</v>
      </c>
      <c r="C76" s="240" t="str">
        <f>IF('INPUT DATA'!N18="","",'INPUT DATA'!N18)</f>
        <v/>
      </c>
      <c r="D76" s="241"/>
      <c r="E76" s="242"/>
      <c r="F76" s="124"/>
      <c r="G76" s="125"/>
      <c r="H76" s="125"/>
      <c r="I76" s="125"/>
      <c r="J76" s="126"/>
      <c r="K76" s="103" t="str">
        <f t="shared" si="12"/>
        <v/>
      </c>
      <c r="L76" s="104" t="str">
        <f t="shared" si="13"/>
        <v/>
      </c>
      <c r="M76" s="105" t="str">
        <f t="shared" si="14"/>
        <v/>
      </c>
      <c r="N76" s="124"/>
      <c r="O76" s="125"/>
      <c r="P76" s="126"/>
      <c r="Q76" s="103" t="str">
        <f t="shared" si="15"/>
        <v/>
      </c>
      <c r="R76" s="104" t="str">
        <f t="shared" si="16"/>
        <v/>
      </c>
      <c r="S76" s="107" t="str">
        <f t="shared" si="17"/>
        <v/>
      </c>
      <c r="T76" s="204"/>
      <c r="U76" s="126"/>
      <c r="V76" s="205"/>
      <c r="W76" s="198" t="str">
        <f t="shared" si="18"/>
        <v/>
      </c>
      <c r="X76" s="104" t="str">
        <f t="shared" si="19"/>
        <v/>
      </c>
      <c r="Y76" s="107" t="str">
        <f t="shared" si="20"/>
        <v/>
      </c>
      <c r="Z76" s="103" t="str">
        <f t="shared" si="21"/>
        <v/>
      </c>
      <c r="AA76" s="105" t="str">
        <f t="shared" si="22"/>
        <v/>
      </c>
      <c r="AB76" s="108" t="str">
        <f t="shared" si="23"/>
        <v/>
      </c>
      <c r="AC76" s="109" t="str">
        <f>IF(C76="","",IFERROR(_xlfn.XLOOKUP(AB76,HELPER!$C$8:$C$48,HELPER!$D$8:$D$48,,1),""))</f>
        <v/>
      </c>
      <c r="AD76" s="132" t="str">
        <f>IF(C76="","",IFERROR(_xlfn.XLOOKUP(AC76,HELPER!$F$8:$F$48,HELPER!$G$8:$G$48,,1),""))</f>
        <v/>
      </c>
      <c r="AE76" s="169"/>
      <c r="AF76" s="13"/>
    </row>
    <row r="77" spans="1:32" ht="15" customHeight="1" x14ac:dyDescent="0.25">
      <c r="A77" s="169"/>
      <c r="B77" s="129">
        <v>9</v>
      </c>
      <c r="C77" s="240" t="str">
        <f>IF('INPUT DATA'!N19="","",'INPUT DATA'!N19)</f>
        <v/>
      </c>
      <c r="D77" s="241"/>
      <c r="E77" s="242"/>
      <c r="F77" s="124"/>
      <c r="G77" s="125"/>
      <c r="H77" s="125"/>
      <c r="I77" s="125"/>
      <c r="J77" s="126"/>
      <c r="K77" s="103" t="str">
        <f t="shared" si="12"/>
        <v/>
      </c>
      <c r="L77" s="104" t="str">
        <f t="shared" si="13"/>
        <v/>
      </c>
      <c r="M77" s="105" t="str">
        <f t="shared" si="14"/>
        <v/>
      </c>
      <c r="N77" s="124"/>
      <c r="O77" s="125"/>
      <c r="P77" s="126"/>
      <c r="Q77" s="103" t="str">
        <f t="shared" si="15"/>
        <v/>
      </c>
      <c r="R77" s="104" t="str">
        <f t="shared" si="16"/>
        <v/>
      </c>
      <c r="S77" s="107" t="str">
        <f t="shared" si="17"/>
        <v/>
      </c>
      <c r="T77" s="204"/>
      <c r="U77" s="126"/>
      <c r="V77" s="205"/>
      <c r="W77" s="198" t="str">
        <f t="shared" si="18"/>
        <v/>
      </c>
      <c r="X77" s="104" t="str">
        <f t="shared" si="19"/>
        <v/>
      </c>
      <c r="Y77" s="107" t="str">
        <f t="shared" si="20"/>
        <v/>
      </c>
      <c r="Z77" s="103" t="str">
        <f t="shared" si="21"/>
        <v/>
      </c>
      <c r="AA77" s="105" t="str">
        <f t="shared" si="22"/>
        <v/>
      </c>
      <c r="AB77" s="108" t="str">
        <f t="shared" si="23"/>
        <v/>
      </c>
      <c r="AC77" s="109" t="str">
        <f>IF(C77="","",IFERROR(_xlfn.XLOOKUP(AB77,HELPER!$C$8:$C$48,HELPER!$D$8:$D$48,,1),""))</f>
        <v/>
      </c>
      <c r="AD77" s="132" t="str">
        <f>IF(C77="","",IFERROR(_xlfn.XLOOKUP(AC77,HELPER!$F$8:$F$48,HELPER!$G$8:$G$48,,1),""))</f>
        <v/>
      </c>
      <c r="AE77" s="169"/>
      <c r="AF77" s="13"/>
    </row>
    <row r="78" spans="1:32" ht="15" customHeight="1" x14ac:dyDescent="0.25">
      <c r="A78" s="169"/>
      <c r="B78" s="129">
        <v>10</v>
      </c>
      <c r="C78" s="240" t="str">
        <f>IF('INPUT DATA'!N20="","",'INPUT DATA'!N20)</f>
        <v/>
      </c>
      <c r="D78" s="241"/>
      <c r="E78" s="242"/>
      <c r="F78" s="124"/>
      <c r="G78" s="125"/>
      <c r="H78" s="125"/>
      <c r="I78" s="125"/>
      <c r="J78" s="126"/>
      <c r="K78" s="103" t="str">
        <f t="shared" si="12"/>
        <v/>
      </c>
      <c r="L78" s="104" t="str">
        <f t="shared" si="13"/>
        <v/>
      </c>
      <c r="M78" s="105" t="str">
        <f t="shared" si="14"/>
        <v/>
      </c>
      <c r="N78" s="124"/>
      <c r="O78" s="125"/>
      <c r="P78" s="126"/>
      <c r="Q78" s="103" t="str">
        <f t="shared" si="15"/>
        <v/>
      </c>
      <c r="R78" s="104" t="str">
        <f t="shared" si="16"/>
        <v/>
      </c>
      <c r="S78" s="107" t="str">
        <f t="shared" si="17"/>
        <v/>
      </c>
      <c r="T78" s="204"/>
      <c r="U78" s="126"/>
      <c r="V78" s="205"/>
      <c r="W78" s="198" t="str">
        <f t="shared" si="18"/>
        <v/>
      </c>
      <c r="X78" s="104" t="str">
        <f t="shared" si="19"/>
        <v/>
      </c>
      <c r="Y78" s="107" t="str">
        <f t="shared" si="20"/>
        <v/>
      </c>
      <c r="Z78" s="103" t="str">
        <f t="shared" si="21"/>
        <v/>
      </c>
      <c r="AA78" s="105" t="str">
        <f t="shared" si="22"/>
        <v/>
      </c>
      <c r="AB78" s="108" t="str">
        <f t="shared" si="23"/>
        <v/>
      </c>
      <c r="AC78" s="109" t="str">
        <f>IF(C78="","",IFERROR(_xlfn.XLOOKUP(AB78,HELPER!$C$8:$C$48,HELPER!$D$8:$D$48,,1),""))</f>
        <v/>
      </c>
      <c r="AD78" s="132" t="str">
        <f>IF(C78="","",IFERROR(_xlfn.XLOOKUP(AC78,HELPER!$F$8:$F$48,HELPER!$G$8:$G$48,,1),""))</f>
        <v/>
      </c>
      <c r="AE78" s="169"/>
      <c r="AF78" s="13"/>
    </row>
    <row r="79" spans="1:32" ht="15" customHeight="1" x14ac:dyDescent="0.25">
      <c r="A79" s="169"/>
      <c r="B79" s="129">
        <v>11</v>
      </c>
      <c r="C79" s="240" t="str">
        <f>IF('INPUT DATA'!N21="","",'INPUT DATA'!N21)</f>
        <v/>
      </c>
      <c r="D79" s="241"/>
      <c r="E79" s="242"/>
      <c r="F79" s="124"/>
      <c r="G79" s="125"/>
      <c r="H79" s="125"/>
      <c r="I79" s="125"/>
      <c r="J79" s="126"/>
      <c r="K79" s="103" t="str">
        <f t="shared" si="12"/>
        <v/>
      </c>
      <c r="L79" s="104" t="str">
        <f t="shared" si="13"/>
        <v/>
      </c>
      <c r="M79" s="105" t="str">
        <f t="shared" si="14"/>
        <v/>
      </c>
      <c r="N79" s="124"/>
      <c r="O79" s="125"/>
      <c r="P79" s="126"/>
      <c r="Q79" s="103" t="str">
        <f t="shared" si="15"/>
        <v/>
      </c>
      <c r="R79" s="104" t="str">
        <f t="shared" si="16"/>
        <v/>
      </c>
      <c r="S79" s="107" t="str">
        <f t="shared" si="17"/>
        <v/>
      </c>
      <c r="T79" s="204"/>
      <c r="U79" s="126"/>
      <c r="V79" s="205"/>
      <c r="W79" s="198" t="str">
        <f t="shared" si="18"/>
        <v/>
      </c>
      <c r="X79" s="104" t="str">
        <f t="shared" si="19"/>
        <v/>
      </c>
      <c r="Y79" s="107" t="str">
        <f t="shared" si="20"/>
        <v/>
      </c>
      <c r="Z79" s="103" t="str">
        <f t="shared" si="21"/>
        <v/>
      </c>
      <c r="AA79" s="105" t="str">
        <f t="shared" si="22"/>
        <v/>
      </c>
      <c r="AB79" s="108" t="str">
        <f t="shared" si="23"/>
        <v/>
      </c>
      <c r="AC79" s="109" t="str">
        <f>IF(C79="","",IFERROR(_xlfn.XLOOKUP(AB79,HELPER!$C$8:$C$48,HELPER!$D$8:$D$48,,1),""))</f>
        <v/>
      </c>
      <c r="AD79" s="132" t="str">
        <f>IF(C79="","",IFERROR(_xlfn.XLOOKUP(AC79,HELPER!$F$8:$F$48,HELPER!$G$8:$G$48,,1),""))</f>
        <v/>
      </c>
      <c r="AE79" s="169"/>
      <c r="AF79" s="13"/>
    </row>
    <row r="80" spans="1:32" ht="15" customHeight="1" x14ac:dyDescent="0.25">
      <c r="A80" s="169"/>
      <c r="B80" s="129">
        <v>12</v>
      </c>
      <c r="C80" s="240" t="str">
        <f>IF('INPUT DATA'!N22="","",'INPUT DATA'!N22)</f>
        <v/>
      </c>
      <c r="D80" s="241"/>
      <c r="E80" s="242"/>
      <c r="F80" s="124"/>
      <c r="G80" s="125"/>
      <c r="H80" s="125"/>
      <c r="I80" s="125"/>
      <c r="J80" s="126"/>
      <c r="K80" s="103" t="str">
        <f t="shared" si="12"/>
        <v/>
      </c>
      <c r="L80" s="104" t="str">
        <f t="shared" si="13"/>
        <v/>
      </c>
      <c r="M80" s="105" t="str">
        <f t="shared" si="14"/>
        <v/>
      </c>
      <c r="N80" s="124"/>
      <c r="O80" s="125"/>
      <c r="P80" s="126"/>
      <c r="Q80" s="103" t="str">
        <f t="shared" si="15"/>
        <v/>
      </c>
      <c r="R80" s="104" t="str">
        <f t="shared" si="16"/>
        <v/>
      </c>
      <c r="S80" s="107" t="str">
        <f t="shared" si="17"/>
        <v/>
      </c>
      <c r="T80" s="204"/>
      <c r="U80" s="126"/>
      <c r="V80" s="205"/>
      <c r="W80" s="198" t="str">
        <f t="shared" si="18"/>
        <v/>
      </c>
      <c r="X80" s="104" t="str">
        <f t="shared" si="19"/>
        <v/>
      </c>
      <c r="Y80" s="107" t="str">
        <f t="shared" si="20"/>
        <v/>
      </c>
      <c r="Z80" s="103" t="str">
        <f t="shared" si="21"/>
        <v/>
      </c>
      <c r="AA80" s="105" t="str">
        <f t="shared" si="22"/>
        <v/>
      </c>
      <c r="AB80" s="108" t="str">
        <f t="shared" si="23"/>
        <v/>
      </c>
      <c r="AC80" s="109" t="str">
        <f>IF(C80="","",IFERROR(_xlfn.XLOOKUP(AB80,HELPER!$C$8:$C$48,HELPER!$D$8:$D$48,,1),""))</f>
        <v/>
      </c>
      <c r="AD80" s="132" t="str">
        <f>IF(C80="","",IFERROR(_xlfn.XLOOKUP(AC80,HELPER!$F$8:$F$48,HELPER!$G$8:$G$48,,1),""))</f>
        <v/>
      </c>
      <c r="AE80" s="169"/>
      <c r="AF80" s="13"/>
    </row>
    <row r="81" spans="1:32" ht="15" customHeight="1" x14ac:dyDescent="0.25">
      <c r="A81" s="169"/>
      <c r="B81" s="129">
        <v>13</v>
      </c>
      <c r="C81" s="240" t="str">
        <f>IF('INPUT DATA'!N23="","",'INPUT DATA'!N23)</f>
        <v/>
      </c>
      <c r="D81" s="241"/>
      <c r="E81" s="242"/>
      <c r="F81" s="124"/>
      <c r="G81" s="125"/>
      <c r="H81" s="125"/>
      <c r="I81" s="125"/>
      <c r="J81" s="126"/>
      <c r="K81" s="103" t="str">
        <f t="shared" si="12"/>
        <v/>
      </c>
      <c r="L81" s="104" t="str">
        <f t="shared" si="13"/>
        <v/>
      </c>
      <c r="M81" s="105" t="str">
        <f t="shared" si="14"/>
        <v/>
      </c>
      <c r="N81" s="124"/>
      <c r="O81" s="125"/>
      <c r="P81" s="126"/>
      <c r="Q81" s="103" t="str">
        <f t="shared" si="15"/>
        <v/>
      </c>
      <c r="R81" s="104" t="str">
        <f t="shared" si="16"/>
        <v/>
      </c>
      <c r="S81" s="107" t="str">
        <f t="shared" si="17"/>
        <v/>
      </c>
      <c r="T81" s="204"/>
      <c r="U81" s="126"/>
      <c r="V81" s="205"/>
      <c r="W81" s="198" t="str">
        <f t="shared" si="18"/>
        <v/>
      </c>
      <c r="X81" s="104" t="str">
        <f t="shared" si="19"/>
        <v/>
      </c>
      <c r="Y81" s="107" t="str">
        <f t="shared" si="20"/>
        <v/>
      </c>
      <c r="Z81" s="103" t="str">
        <f t="shared" si="21"/>
        <v/>
      </c>
      <c r="AA81" s="105" t="str">
        <f t="shared" si="22"/>
        <v/>
      </c>
      <c r="AB81" s="108" t="str">
        <f t="shared" si="23"/>
        <v/>
      </c>
      <c r="AC81" s="109" t="str">
        <f>IF(C81="","",IFERROR(_xlfn.XLOOKUP(AB81,HELPER!$C$8:$C$48,HELPER!$D$8:$D$48,,1),""))</f>
        <v/>
      </c>
      <c r="AD81" s="132" t="str">
        <f>IF(C81="","",IFERROR(_xlfn.XLOOKUP(AC81,HELPER!$F$8:$F$48,HELPER!$G$8:$G$48,,1),""))</f>
        <v/>
      </c>
      <c r="AE81" s="169"/>
      <c r="AF81" s="13"/>
    </row>
    <row r="82" spans="1:32" ht="15" customHeight="1" x14ac:dyDescent="0.25">
      <c r="A82" s="169"/>
      <c r="B82" s="129">
        <v>14</v>
      </c>
      <c r="C82" s="240" t="str">
        <f>IF('INPUT DATA'!N24="","",'INPUT DATA'!N24)</f>
        <v/>
      </c>
      <c r="D82" s="241"/>
      <c r="E82" s="242"/>
      <c r="F82" s="124"/>
      <c r="G82" s="125"/>
      <c r="H82" s="125"/>
      <c r="I82" s="125"/>
      <c r="J82" s="126"/>
      <c r="K82" s="103" t="str">
        <f t="shared" si="12"/>
        <v/>
      </c>
      <c r="L82" s="104" t="str">
        <f t="shared" si="13"/>
        <v/>
      </c>
      <c r="M82" s="105" t="str">
        <f t="shared" si="14"/>
        <v/>
      </c>
      <c r="N82" s="124"/>
      <c r="O82" s="125"/>
      <c r="P82" s="126"/>
      <c r="Q82" s="103" t="str">
        <f t="shared" si="15"/>
        <v/>
      </c>
      <c r="R82" s="104" t="str">
        <f t="shared" si="16"/>
        <v/>
      </c>
      <c r="S82" s="107" t="str">
        <f t="shared" si="17"/>
        <v/>
      </c>
      <c r="T82" s="204"/>
      <c r="U82" s="126"/>
      <c r="V82" s="205"/>
      <c r="W82" s="198" t="str">
        <f t="shared" si="18"/>
        <v/>
      </c>
      <c r="X82" s="104" t="str">
        <f t="shared" si="19"/>
        <v/>
      </c>
      <c r="Y82" s="107" t="str">
        <f t="shared" si="20"/>
        <v/>
      </c>
      <c r="Z82" s="103" t="str">
        <f t="shared" si="21"/>
        <v/>
      </c>
      <c r="AA82" s="105" t="str">
        <f t="shared" si="22"/>
        <v/>
      </c>
      <c r="AB82" s="108" t="str">
        <f t="shared" si="23"/>
        <v/>
      </c>
      <c r="AC82" s="109" t="str">
        <f>IF(C82="","",IFERROR(_xlfn.XLOOKUP(AB82,HELPER!$C$8:$C$48,HELPER!$D$8:$D$48,,1),""))</f>
        <v/>
      </c>
      <c r="AD82" s="132" t="str">
        <f>IF(C82="","",IFERROR(_xlfn.XLOOKUP(AC82,HELPER!$F$8:$F$48,HELPER!$G$8:$G$48,,1),""))</f>
        <v/>
      </c>
      <c r="AE82" s="169"/>
      <c r="AF82" s="13"/>
    </row>
    <row r="83" spans="1:32" ht="15" customHeight="1" x14ac:dyDescent="0.25">
      <c r="A83" s="169"/>
      <c r="B83" s="129">
        <v>15</v>
      </c>
      <c r="C83" s="240" t="str">
        <f>IF('INPUT DATA'!N25="","",'INPUT DATA'!N25)</f>
        <v/>
      </c>
      <c r="D83" s="241"/>
      <c r="E83" s="242"/>
      <c r="F83" s="124"/>
      <c r="G83" s="125"/>
      <c r="H83" s="125"/>
      <c r="I83" s="125"/>
      <c r="J83" s="126"/>
      <c r="K83" s="103" t="str">
        <f t="shared" si="12"/>
        <v/>
      </c>
      <c r="L83" s="104" t="str">
        <f t="shared" si="13"/>
        <v/>
      </c>
      <c r="M83" s="105" t="str">
        <f t="shared" si="14"/>
        <v/>
      </c>
      <c r="N83" s="124"/>
      <c r="O83" s="125"/>
      <c r="P83" s="126"/>
      <c r="Q83" s="103" t="str">
        <f t="shared" si="15"/>
        <v/>
      </c>
      <c r="R83" s="104" t="str">
        <f t="shared" si="16"/>
        <v/>
      </c>
      <c r="S83" s="107" t="str">
        <f t="shared" si="17"/>
        <v/>
      </c>
      <c r="T83" s="204"/>
      <c r="U83" s="126"/>
      <c r="V83" s="205"/>
      <c r="W83" s="198" t="str">
        <f t="shared" si="18"/>
        <v/>
      </c>
      <c r="X83" s="104" t="str">
        <f t="shared" si="19"/>
        <v/>
      </c>
      <c r="Y83" s="107" t="str">
        <f t="shared" si="20"/>
        <v/>
      </c>
      <c r="Z83" s="103" t="str">
        <f t="shared" si="21"/>
        <v/>
      </c>
      <c r="AA83" s="105" t="str">
        <f t="shared" si="22"/>
        <v/>
      </c>
      <c r="AB83" s="108" t="str">
        <f t="shared" si="23"/>
        <v/>
      </c>
      <c r="AC83" s="109" t="str">
        <f>IF(C83="","",IFERROR(_xlfn.XLOOKUP(AB83,HELPER!$C$8:$C$48,HELPER!$D$8:$D$48,,1),""))</f>
        <v/>
      </c>
      <c r="AD83" s="132" t="str">
        <f>IF(C83="","",IFERROR(_xlfn.XLOOKUP(AC83,HELPER!$F$8:$F$48,HELPER!$G$8:$G$48,,1),""))</f>
        <v/>
      </c>
      <c r="AE83" s="169"/>
      <c r="AF83" s="13"/>
    </row>
    <row r="84" spans="1:32" ht="15" customHeight="1" x14ac:dyDescent="0.25">
      <c r="A84" s="169"/>
      <c r="B84" s="129">
        <v>16</v>
      </c>
      <c r="C84" s="240" t="str">
        <f>IF('INPUT DATA'!N26="","",'INPUT DATA'!N26)</f>
        <v/>
      </c>
      <c r="D84" s="241"/>
      <c r="E84" s="242"/>
      <c r="F84" s="124"/>
      <c r="G84" s="125"/>
      <c r="H84" s="125"/>
      <c r="I84" s="125"/>
      <c r="J84" s="126"/>
      <c r="K84" s="103" t="str">
        <f t="shared" si="12"/>
        <v/>
      </c>
      <c r="L84" s="104" t="str">
        <f t="shared" si="13"/>
        <v/>
      </c>
      <c r="M84" s="105" t="str">
        <f t="shared" si="14"/>
        <v/>
      </c>
      <c r="N84" s="124"/>
      <c r="O84" s="125"/>
      <c r="P84" s="126"/>
      <c r="Q84" s="103" t="str">
        <f t="shared" si="15"/>
        <v/>
      </c>
      <c r="R84" s="104" t="str">
        <f t="shared" si="16"/>
        <v/>
      </c>
      <c r="S84" s="107" t="str">
        <f t="shared" si="17"/>
        <v/>
      </c>
      <c r="T84" s="204"/>
      <c r="U84" s="126"/>
      <c r="V84" s="205"/>
      <c r="W84" s="198" t="str">
        <f t="shared" si="18"/>
        <v/>
      </c>
      <c r="X84" s="104" t="str">
        <f t="shared" si="19"/>
        <v/>
      </c>
      <c r="Y84" s="107" t="str">
        <f t="shared" si="20"/>
        <v/>
      </c>
      <c r="Z84" s="103" t="str">
        <f t="shared" si="21"/>
        <v/>
      </c>
      <c r="AA84" s="105" t="str">
        <f t="shared" si="22"/>
        <v/>
      </c>
      <c r="AB84" s="108" t="str">
        <f t="shared" si="23"/>
        <v/>
      </c>
      <c r="AC84" s="109" t="str">
        <f>IF(C84="","",IFERROR(_xlfn.XLOOKUP(AB84,HELPER!$C$8:$C$48,HELPER!$D$8:$D$48,,1),""))</f>
        <v/>
      </c>
      <c r="AD84" s="132" t="str">
        <f>IF(C84="","",IFERROR(_xlfn.XLOOKUP(AC84,HELPER!$F$8:$F$48,HELPER!$G$8:$G$48,,1),""))</f>
        <v/>
      </c>
      <c r="AE84" s="169"/>
      <c r="AF84" s="13"/>
    </row>
    <row r="85" spans="1:32" ht="15" customHeight="1" x14ac:dyDescent="0.25">
      <c r="A85" s="169"/>
      <c r="B85" s="129">
        <v>17</v>
      </c>
      <c r="C85" s="240" t="str">
        <f>IF('INPUT DATA'!N27="","",'INPUT DATA'!N27)</f>
        <v/>
      </c>
      <c r="D85" s="241"/>
      <c r="E85" s="242"/>
      <c r="F85" s="124"/>
      <c r="G85" s="125"/>
      <c r="H85" s="125"/>
      <c r="I85" s="125"/>
      <c r="J85" s="126"/>
      <c r="K85" s="103" t="str">
        <f t="shared" si="12"/>
        <v/>
      </c>
      <c r="L85" s="104" t="str">
        <f t="shared" si="13"/>
        <v/>
      </c>
      <c r="M85" s="105" t="str">
        <f t="shared" si="14"/>
        <v/>
      </c>
      <c r="N85" s="124"/>
      <c r="O85" s="125"/>
      <c r="P85" s="126"/>
      <c r="Q85" s="103" t="str">
        <f t="shared" si="15"/>
        <v/>
      </c>
      <c r="R85" s="104" t="str">
        <f t="shared" si="16"/>
        <v/>
      </c>
      <c r="S85" s="107" t="str">
        <f t="shared" si="17"/>
        <v/>
      </c>
      <c r="T85" s="204"/>
      <c r="U85" s="126"/>
      <c r="V85" s="205"/>
      <c r="W85" s="198" t="str">
        <f t="shared" si="18"/>
        <v/>
      </c>
      <c r="X85" s="104" t="str">
        <f t="shared" si="19"/>
        <v/>
      </c>
      <c r="Y85" s="107" t="str">
        <f t="shared" si="20"/>
        <v/>
      </c>
      <c r="Z85" s="103" t="str">
        <f t="shared" si="21"/>
        <v/>
      </c>
      <c r="AA85" s="105" t="str">
        <f t="shared" si="22"/>
        <v/>
      </c>
      <c r="AB85" s="108" t="str">
        <f t="shared" si="23"/>
        <v/>
      </c>
      <c r="AC85" s="109" t="str">
        <f>IF(C85="","",IFERROR(_xlfn.XLOOKUP(AB85,HELPER!$C$8:$C$48,HELPER!$D$8:$D$48,,1),""))</f>
        <v/>
      </c>
      <c r="AD85" s="132" t="str">
        <f>IF(C85="","",IFERROR(_xlfn.XLOOKUP(AC85,HELPER!$F$8:$F$48,HELPER!$G$8:$G$48,,1),""))</f>
        <v/>
      </c>
      <c r="AE85" s="169"/>
      <c r="AF85" s="13"/>
    </row>
    <row r="86" spans="1:32" ht="15" customHeight="1" x14ac:dyDescent="0.25">
      <c r="A86" s="169"/>
      <c r="B86" s="129">
        <v>18</v>
      </c>
      <c r="C86" s="240" t="str">
        <f>IF('INPUT DATA'!N28="","",'INPUT DATA'!N28)</f>
        <v/>
      </c>
      <c r="D86" s="241"/>
      <c r="E86" s="242"/>
      <c r="F86" s="124"/>
      <c r="G86" s="125"/>
      <c r="H86" s="125"/>
      <c r="I86" s="125"/>
      <c r="J86" s="126"/>
      <c r="K86" s="103" t="str">
        <f t="shared" si="12"/>
        <v/>
      </c>
      <c r="L86" s="104" t="str">
        <f t="shared" si="13"/>
        <v/>
      </c>
      <c r="M86" s="105" t="str">
        <f t="shared" si="14"/>
        <v/>
      </c>
      <c r="N86" s="124"/>
      <c r="O86" s="125"/>
      <c r="P86" s="126"/>
      <c r="Q86" s="103" t="str">
        <f t="shared" si="15"/>
        <v/>
      </c>
      <c r="R86" s="104" t="str">
        <f t="shared" si="16"/>
        <v/>
      </c>
      <c r="S86" s="107" t="str">
        <f t="shared" si="17"/>
        <v/>
      </c>
      <c r="T86" s="204"/>
      <c r="U86" s="126"/>
      <c r="V86" s="205"/>
      <c r="W86" s="198" t="str">
        <f t="shared" si="18"/>
        <v/>
      </c>
      <c r="X86" s="104" t="str">
        <f t="shared" si="19"/>
        <v/>
      </c>
      <c r="Y86" s="107" t="str">
        <f t="shared" si="20"/>
        <v/>
      </c>
      <c r="Z86" s="103" t="str">
        <f t="shared" si="21"/>
        <v/>
      </c>
      <c r="AA86" s="105" t="str">
        <f t="shared" si="22"/>
        <v/>
      </c>
      <c r="AB86" s="108" t="str">
        <f t="shared" si="23"/>
        <v/>
      </c>
      <c r="AC86" s="109" t="str">
        <f>IF(C86="","",IFERROR(_xlfn.XLOOKUP(AB86,HELPER!$C$8:$C$48,HELPER!$D$8:$D$48,,1),""))</f>
        <v/>
      </c>
      <c r="AD86" s="132" t="str">
        <f>IF(C86="","",IFERROR(_xlfn.XLOOKUP(AC86,HELPER!$F$8:$F$48,HELPER!$G$8:$G$48,,1),""))</f>
        <v/>
      </c>
      <c r="AE86" s="169"/>
      <c r="AF86" s="13"/>
    </row>
    <row r="87" spans="1:32" ht="15" customHeight="1" x14ac:dyDescent="0.25">
      <c r="A87" s="169"/>
      <c r="B87" s="129">
        <v>19</v>
      </c>
      <c r="C87" s="240" t="str">
        <f>IF('INPUT DATA'!N29="","",'INPUT DATA'!N29)</f>
        <v/>
      </c>
      <c r="D87" s="241"/>
      <c r="E87" s="242"/>
      <c r="F87" s="124"/>
      <c r="G87" s="125"/>
      <c r="H87" s="125"/>
      <c r="I87" s="125"/>
      <c r="J87" s="126"/>
      <c r="K87" s="103" t="str">
        <f t="shared" si="12"/>
        <v/>
      </c>
      <c r="L87" s="104" t="str">
        <f t="shared" si="13"/>
        <v/>
      </c>
      <c r="M87" s="105" t="str">
        <f t="shared" si="14"/>
        <v/>
      </c>
      <c r="N87" s="124"/>
      <c r="O87" s="125"/>
      <c r="P87" s="126"/>
      <c r="Q87" s="103" t="str">
        <f t="shared" si="15"/>
        <v/>
      </c>
      <c r="R87" s="104" t="str">
        <f t="shared" si="16"/>
        <v/>
      </c>
      <c r="S87" s="107" t="str">
        <f t="shared" si="17"/>
        <v/>
      </c>
      <c r="T87" s="204"/>
      <c r="U87" s="126"/>
      <c r="V87" s="205"/>
      <c r="W87" s="198" t="str">
        <f t="shared" si="18"/>
        <v/>
      </c>
      <c r="X87" s="104" t="str">
        <f t="shared" si="19"/>
        <v/>
      </c>
      <c r="Y87" s="107" t="str">
        <f t="shared" si="20"/>
        <v/>
      </c>
      <c r="Z87" s="103" t="str">
        <f t="shared" si="21"/>
        <v/>
      </c>
      <c r="AA87" s="105" t="str">
        <f t="shared" si="22"/>
        <v/>
      </c>
      <c r="AB87" s="108" t="str">
        <f t="shared" si="23"/>
        <v/>
      </c>
      <c r="AC87" s="109" t="str">
        <f>IF(C87="","",IFERROR(_xlfn.XLOOKUP(AB87,HELPER!$C$8:$C$48,HELPER!$D$8:$D$48,,1),""))</f>
        <v/>
      </c>
      <c r="AD87" s="132" t="str">
        <f>IF(C87="","",IFERROR(_xlfn.XLOOKUP(AC87,HELPER!$F$8:$F$48,HELPER!$G$8:$G$48,,1),""))</f>
        <v/>
      </c>
      <c r="AE87" s="169"/>
      <c r="AF87" s="13"/>
    </row>
    <row r="88" spans="1:32" ht="15" customHeight="1" x14ac:dyDescent="0.25">
      <c r="A88" s="169"/>
      <c r="B88" s="130">
        <v>20</v>
      </c>
      <c r="C88" s="240" t="str">
        <f>IF('INPUT DATA'!N30="","",'INPUT DATA'!N30)</f>
        <v/>
      </c>
      <c r="D88" s="241"/>
      <c r="E88" s="242"/>
      <c r="F88" s="124"/>
      <c r="G88" s="125"/>
      <c r="H88" s="125"/>
      <c r="I88" s="125"/>
      <c r="J88" s="126"/>
      <c r="K88" s="103" t="str">
        <f t="shared" si="12"/>
        <v/>
      </c>
      <c r="L88" s="104" t="str">
        <f t="shared" si="13"/>
        <v/>
      </c>
      <c r="M88" s="105" t="str">
        <f t="shared" si="14"/>
        <v/>
      </c>
      <c r="N88" s="124"/>
      <c r="O88" s="125"/>
      <c r="P88" s="126"/>
      <c r="Q88" s="103" t="str">
        <f t="shared" si="15"/>
        <v/>
      </c>
      <c r="R88" s="104" t="str">
        <f t="shared" si="16"/>
        <v/>
      </c>
      <c r="S88" s="107" t="str">
        <f t="shared" si="17"/>
        <v/>
      </c>
      <c r="T88" s="204"/>
      <c r="U88" s="126"/>
      <c r="V88" s="205"/>
      <c r="W88" s="198" t="str">
        <f t="shared" si="18"/>
        <v/>
      </c>
      <c r="X88" s="104" t="str">
        <f t="shared" si="19"/>
        <v/>
      </c>
      <c r="Y88" s="107" t="str">
        <f t="shared" si="20"/>
        <v/>
      </c>
      <c r="Z88" s="103" t="str">
        <f t="shared" si="21"/>
        <v/>
      </c>
      <c r="AA88" s="105" t="str">
        <f t="shared" si="22"/>
        <v/>
      </c>
      <c r="AB88" s="108" t="str">
        <f t="shared" si="23"/>
        <v/>
      </c>
      <c r="AC88" s="109" t="str">
        <f>IF(C88="","",IFERROR(_xlfn.XLOOKUP(AB88,HELPER!$C$8:$C$48,HELPER!$D$8:$D$48,,1),""))</f>
        <v/>
      </c>
      <c r="AD88" s="132" t="str">
        <f>IF(C88="","",IFERROR(_xlfn.XLOOKUP(AC88,HELPER!$F$8:$F$48,HELPER!$G$8:$G$48,,1),""))</f>
        <v/>
      </c>
      <c r="AE88" s="169"/>
      <c r="AF88" s="13"/>
    </row>
    <row r="89" spans="1:32" ht="15" customHeight="1" x14ac:dyDescent="0.25">
      <c r="A89" s="169"/>
      <c r="B89" s="130">
        <v>21</v>
      </c>
      <c r="C89" s="240" t="str">
        <f>IF('INPUT DATA'!N31="","",'INPUT DATA'!N31)</f>
        <v/>
      </c>
      <c r="D89" s="241"/>
      <c r="E89" s="242"/>
      <c r="F89" s="124"/>
      <c r="G89" s="125"/>
      <c r="H89" s="125"/>
      <c r="I89" s="125"/>
      <c r="J89" s="126"/>
      <c r="K89" s="103" t="str">
        <f t="shared" si="12"/>
        <v/>
      </c>
      <c r="L89" s="104" t="str">
        <f t="shared" si="13"/>
        <v/>
      </c>
      <c r="M89" s="105" t="str">
        <f t="shared" si="14"/>
        <v/>
      </c>
      <c r="N89" s="124"/>
      <c r="O89" s="125"/>
      <c r="P89" s="126"/>
      <c r="Q89" s="103" t="str">
        <f t="shared" si="15"/>
        <v/>
      </c>
      <c r="R89" s="104" t="str">
        <f t="shared" si="16"/>
        <v/>
      </c>
      <c r="S89" s="107" t="str">
        <f t="shared" si="17"/>
        <v/>
      </c>
      <c r="T89" s="204"/>
      <c r="U89" s="126"/>
      <c r="V89" s="205"/>
      <c r="W89" s="198" t="str">
        <f t="shared" si="18"/>
        <v/>
      </c>
      <c r="X89" s="104" t="str">
        <f t="shared" si="19"/>
        <v/>
      </c>
      <c r="Y89" s="107" t="str">
        <f t="shared" si="20"/>
        <v/>
      </c>
      <c r="Z89" s="103" t="str">
        <f t="shared" si="21"/>
        <v/>
      </c>
      <c r="AA89" s="105" t="str">
        <f t="shared" si="22"/>
        <v/>
      </c>
      <c r="AB89" s="108" t="str">
        <f t="shared" si="23"/>
        <v/>
      </c>
      <c r="AC89" s="109" t="str">
        <f>IF(C89="","",IFERROR(_xlfn.XLOOKUP(AB89,HELPER!$C$8:$C$48,HELPER!$D$8:$D$48,,1),""))</f>
        <v/>
      </c>
      <c r="AD89" s="132" t="str">
        <f>IF(C89="","",IFERROR(_xlfn.XLOOKUP(AC89,HELPER!$F$8:$F$48,HELPER!$G$8:$G$48,,1),""))</f>
        <v/>
      </c>
      <c r="AE89" s="169"/>
      <c r="AF89" s="13"/>
    </row>
    <row r="90" spans="1:32" ht="15" customHeight="1" x14ac:dyDescent="0.25">
      <c r="A90" s="169"/>
      <c r="B90" s="130">
        <v>22</v>
      </c>
      <c r="C90" s="240" t="str">
        <f>IF('INPUT DATA'!N32="","",'INPUT DATA'!N32)</f>
        <v/>
      </c>
      <c r="D90" s="241"/>
      <c r="E90" s="242"/>
      <c r="F90" s="124"/>
      <c r="G90" s="125"/>
      <c r="H90" s="125"/>
      <c r="I90" s="125"/>
      <c r="J90" s="126"/>
      <c r="K90" s="103" t="str">
        <f t="shared" si="12"/>
        <v/>
      </c>
      <c r="L90" s="104" t="str">
        <f t="shared" si="13"/>
        <v/>
      </c>
      <c r="M90" s="105" t="str">
        <f t="shared" si="14"/>
        <v/>
      </c>
      <c r="N90" s="124"/>
      <c r="O90" s="125"/>
      <c r="P90" s="126"/>
      <c r="Q90" s="103" t="str">
        <f t="shared" si="15"/>
        <v/>
      </c>
      <c r="R90" s="104" t="str">
        <f t="shared" si="16"/>
        <v/>
      </c>
      <c r="S90" s="107" t="str">
        <f t="shared" si="17"/>
        <v/>
      </c>
      <c r="T90" s="204"/>
      <c r="U90" s="126"/>
      <c r="V90" s="205"/>
      <c r="W90" s="198" t="str">
        <f t="shared" si="18"/>
        <v/>
      </c>
      <c r="X90" s="104" t="str">
        <f t="shared" si="19"/>
        <v/>
      </c>
      <c r="Y90" s="107" t="str">
        <f t="shared" si="20"/>
        <v/>
      </c>
      <c r="Z90" s="103" t="str">
        <f t="shared" si="21"/>
        <v/>
      </c>
      <c r="AA90" s="105" t="str">
        <f t="shared" si="22"/>
        <v/>
      </c>
      <c r="AB90" s="108" t="str">
        <f t="shared" si="23"/>
        <v/>
      </c>
      <c r="AC90" s="109" t="str">
        <f>IF(C90="","",IFERROR(_xlfn.XLOOKUP(AB90,HELPER!$C$8:$C$48,HELPER!$D$8:$D$48,,1),""))</f>
        <v/>
      </c>
      <c r="AD90" s="132" t="str">
        <f>IF(C90="","",IFERROR(_xlfn.XLOOKUP(AC90,HELPER!$F$8:$F$48,HELPER!$G$8:$G$48,,1),""))</f>
        <v/>
      </c>
      <c r="AE90" s="169"/>
      <c r="AF90" s="13"/>
    </row>
    <row r="91" spans="1:32" ht="15" customHeight="1" x14ac:dyDescent="0.25">
      <c r="A91" s="169"/>
      <c r="B91" s="130">
        <v>23</v>
      </c>
      <c r="C91" s="240" t="str">
        <f>IF('INPUT DATA'!N33="","",'INPUT DATA'!N33)</f>
        <v/>
      </c>
      <c r="D91" s="241"/>
      <c r="E91" s="242"/>
      <c r="F91" s="124"/>
      <c r="G91" s="125"/>
      <c r="H91" s="125"/>
      <c r="I91" s="125"/>
      <c r="J91" s="126"/>
      <c r="K91" s="103" t="str">
        <f t="shared" si="12"/>
        <v/>
      </c>
      <c r="L91" s="104" t="str">
        <f t="shared" si="13"/>
        <v/>
      </c>
      <c r="M91" s="105" t="str">
        <f t="shared" si="14"/>
        <v/>
      </c>
      <c r="N91" s="124"/>
      <c r="O91" s="125"/>
      <c r="P91" s="126"/>
      <c r="Q91" s="103" t="str">
        <f t="shared" si="15"/>
        <v/>
      </c>
      <c r="R91" s="104" t="str">
        <f t="shared" si="16"/>
        <v/>
      </c>
      <c r="S91" s="107" t="str">
        <f t="shared" si="17"/>
        <v/>
      </c>
      <c r="T91" s="204"/>
      <c r="U91" s="126"/>
      <c r="V91" s="205"/>
      <c r="W91" s="198" t="str">
        <f t="shared" si="18"/>
        <v/>
      </c>
      <c r="X91" s="104" t="str">
        <f t="shared" si="19"/>
        <v/>
      </c>
      <c r="Y91" s="107" t="str">
        <f t="shared" si="20"/>
        <v/>
      </c>
      <c r="Z91" s="103" t="str">
        <f t="shared" si="21"/>
        <v/>
      </c>
      <c r="AA91" s="105" t="str">
        <f t="shared" si="22"/>
        <v/>
      </c>
      <c r="AB91" s="108" t="str">
        <f t="shared" si="23"/>
        <v/>
      </c>
      <c r="AC91" s="109" t="str">
        <f>IF(C91="","",IFERROR(_xlfn.XLOOKUP(AB91,HELPER!$C$8:$C$48,HELPER!$D$8:$D$48,,1),""))</f>
        <v/>
      </c>
      <c r="AD91" s="132" t="str">
        <f>IF(C91="","",IFERROR(_xlfn.XLOOKUP(AC91,HELPER!$F$8:$F$48,HELPER!$G$8:$G$48,,1),""))</f>
        <v/>
      </c>
      <c r="AE91" s="169"/>
      <c r="AF91" s="13"/>
    </row>
    <row r="92" spans="1:32" ht="15" customHeight="1" x14ac:dyDescent="0.25">
      <c r="A92" s="169"/>
      <c r="B92" s="130">
        <v>24</v>
      </c>
      <c r="C92" s="240" t="str">
        <f>IF('INPUT DATA'!N34="","",'INPUT DATA'!N34)</f>
        <v/>
      </c>
      <c r="D92" s="241"/>
      <c r="E92" s="242"/>
      <c r="F92" s="124"/>
      <c r="G92" s="125"/>
      <c r="H92" s="125"/>
      <c r="I92" s="125"/>
      <c r="J92" s="126"/>
      <c r="K92" s="103" t="str">
        <f t="shared" si="12"/>
        <v/>
      </c>
      <c r="L92" s="104" t="str">
        <f t="shared" si="13"/>
        <v/>
      </c>
      <c r="M92" s="105" t="str">
        <f t="shared" si="14"/>
        <v/>
      </c>
      <c r="N92" s="124"/>
      <c r="O92" s="125"/>
      <c r="P92" s="126"/>
      <c r="Q92" s="103" t="str">
        <f t="shared" si="15"/>
        <v/>
      </c>
      <c r="R92" s="104" t="str">
        <f t="shared" si="16"/>
        <v/>
      </c>
      <c r="S92" s="107" t="str">
        <f t="shared" si="17"/>
        <v/>
      </c>
      <c r="T92" s="204"/>
      <c r="U92" s="126"/>
      <c r="V92" s="205"/>
      <c r="W92" s="198" t="str">
        <f t="shared" si="18"/>
        <v/>
      </c>
      <c r="X92" s="104" t="str">
        <f t="shared" si="19"/>
        <v/>
      </c>
      <c r="Y92" s="107" t="str">
        <f t="shared" si="20"/>
        <v/>
      </c>
      <c r="Z92" s="103" t="str">
        <f t="shared" si="21"/>
        <v/>
      </c>
      <c r="AA92" s="105" t="str">
        <f t="shared" si="22"/>
        <v/>
      </c>
      <c r="AB92" s="108" t="str">
        <f t="shared" si="23"/>
        <v/>
      </c>
      <c r="AC92" s="109" t="str">
        <f>IF(C92="","",IFERROR(_xlfn.XLOOKUP(AB92,HELPER!$C$8:$C$48,HELPER!$D$8:$D$48,,1),""))</f>
        <v/>
      </c>
      <c r="AD92" s="132" t="str">
        <f>IF(C92="","",IFERROR(_xlfn.XLOOKUP(AC92,HELPER!$F$8:$F$48,HELPER!$G$8:$G$48,,1),""))</f>
        <v/>
      </c>
      <c r="AE92" s="169"/>
      <c r="AF92" s="13"/>
    </row>
    <row r="93" spans="1:32" ht="15" customHeight="1" x14ac:dyDescent="0.25">
      <c r="A93" s="169"/>
      <c r="B93" s="130">
        <v>25</v>
      </c>
      <c r="C93" s="240" t="str">
        <f>IF('INPUT DATA'!N35="","",'INPUT DATA'!N35)</f>
        <v/>
      </c>
      <c r="D93" s="241"/>
      <c r="E93" s="242"/>
      <c r="F93" s="124"/>
      <c r="G93" s="125"/>
      <c r="H93" s="125"/>
      <c r="I93" s="125"/>
      <c r="J93" s="126"/>
      <c r="K93" s="103" t="str">
        <f t="shared" si="12"/>
        <v/>
      </c>
      <c r="L93" s="104" t="str">
        <f t="shared" si="13"/>
        <v/>
      </c>
      <c r="M93" s="105" t="str">
        <f t="shared" si="14"/>
        <v/>
      </c>
      <c r="N93" s="124"/>
      <c r="O93" s="125"/>
      <c r="P93" s="126"/>
      <c r="Q93" s="103" t="str">
        <f t="shared" si="15"/>
        <v/>
      </c>
      <c r="R93" s="104" t="str">
        <f t="shared" si="16"/>
        <v/>
      </c>
      <c r="S93" s="107" t="str">
        <f t="shared" si="17"/>
        <v/>
      </c>
      <c r="T93" s="204"/>
      <c r="U93" s="126"/>
      <c r="V93" s="205"/>
      <c r="W93" s="198" t="str">
        <f t="shared" si="18"/>
        <v/>
      </c>
      <c r="X93" s="104" t="str">
        <f t="shared" si="19"/>
        <v/>
      </c>
      <c r="Y93" s="107" t="str">
        <f t="shared" si="20"/>
        <v/>
      </c>
      <c r="Z93" s="103" t="str">
        <f t="shared" si="21"/>
        <v/>
      </c>
      <c r="AA93" s="105" t="str">
        <f t="shared" si="22"/>
        <v/>
      </c>
      <c r="AB93" s="108" t="str">
        <f t="shared" si="23"/>
        <v/>
      </c>
      <c r="AC93" s="109" t="str">
        <f>IF(C93="","",IFERROR(_xlfn.XLOOKUP(AB93,HELPER!$C$8:$C$48,HELPER!$D$8:$D$48,,1),""))</f>
        <v/>
      </c>
      <c r="AD93" s="132" t="str">
        <f>IF(C93="","",IFERROR(_xlfn.XLOOKUP(AC93,HELPER!$F$8:$F$48,HELPER!$G$8:$G$48,,1),""))</f>
        <v/>
      </c>
      <c r="AE93" s="169"/>
      <c r="AF93" s="13"/>
    </row>
    <row r="94" spans="1:32" ht="15" customHeight="1" x14ac:dyDescent="0.25">
      <c r="A94" s="169"/>
      <c r="B94" s="130">
        <v>26</v>
      </c>
      <c r="C94" s="240" t="str">
        <f>IF('INPUT DATA'!N36="","",'INPUT DATA'!N36)</f>
        <v/>
      </c>
      <c r="D94" s="241"/>
      <c r="E94" s="242"/>
      <c r="F94" s="124"/>
      <c r="G94" s="125"/>
      <c r="H94" s="125"/>
      <c r="I94" s="125"/>
      <c r="J94" s="126"/>
      <c r="K94" s="103" t="str">
        <f t="shared" si="12"/>
        <v/>
      </c>
      <c r="L94" s="104" t="str">
        <f t="shared" si="13"/>
        <v/>
      </c>
      <c r="M94" s="105" t="str">
        <f t="shared" si="14"/>
        <v/>
      </c>
      <c r="N94" s="124"/>
      <c r="O94" s="125"/>
      <c r="P94" s="126"/>
      <c r="Q94" s="103" t="str">
        <f t="shared" si="15"/>
        <v/>
      </c>
      <c r="R94" s="104" t="str">
        <f t="shared" si="16"/>
        <v/>
      </c>
      <c r="S94" s="107" t="str">
        <f t="shared" si="17"/>
        <v/>
      </c>
      <c r="T94" s="204"/>
      <c r="U94" s="126"/>
      <c r="V94" s="205"/>
      <c r="W94" s="198" t="str">
        <f t="shared" si="18"/>
        <v/>
      </c>
      <c r="X94" s="104" t="str">
        <f t="shared" si="19"/>
        <v/>
      </c>
      <c r="Y94" s="107" t="str">
        <f t="shared" si="20"/>
        <v/>
      </c>
      <c r="Z94" s="103" t="str">
        <f t="shared" si="21"/>
        <v/>
      </c>
      <c r="AA94" s="105" t="str">
        <f t="shared" si="22"/>
        <v/>
      </c>
      <c r="AB94" s="108" t="str">
        <f t="shared" si="23"/>
        <v/>
      </c>
      <c r="AC94" s="109" t="str">
        <f>IF(C94="","",IFERROR(_xlfn.XLOOKUP(AB94,HELPER!$C$8:$C$48,HELPER!$D$8:$D$48,,1),""))</f>
        <v/>
      </c>
      <c r="AD94" s="132" t="str">
        <f>IF(C94="","",IFERROR(_xlfn.XLOOKUP(AC94,HELPER!$F$8:$F$48,HELPER!$G$8:$G$48,,1),""))</f>
        <v/>
      </c>
      <c r="AE94" s="169"/>
      <c r="AF94" s="13"/>
    </row>
    <row r="95" spans="1:32" ht="15" customHeight="1" x14ac:dyDescent="0.25">
      <c r="A95" s="169"/>
      <c r="B95" s="130">
        <v>27</v>
      </c>
      <c r="C95" s="240" t="str">
        <f>IF('INPUT DATA'!N37="","",'INPUT DATA'!N37)</f>
        <v/>
      </c>
      <c r="D95" s="241"/>
      <c r="E95" s="242"/>
      <c r="F95" s="124"/>
      <c r="G95" s="125"/>
      <c r="H95" s="125"/>
      <c r="I95" s="125"/>
      <c r="J95" s="126"/>
      <c r="K95" s="103" t="str">
        <f t="shared" si="12"/>
        <v/>
      </c>
      <c r="L95" s="104" t="str">
        <f t="shared" si="13"/>
        <v/>
      </c>
      <c r="M95" s="105" t="str">
        <f t="shared" si="14"/>
        <v/>
      </c>
      <c r="N95" s="124"/>
      <c r="O95" s="125"/>
      <c r="P95" s="126"/>
      <c r="Q95" s="103" t="str">
        <f t="shared" si="15"/>
        <v/>
      </c>
      <c r="R95" s="104" t="str">
        <f t="shared" si="16"/>
        <v/>
      </c>
      <c r="S95" s="107" t="str">
        <f t="shared" si="17"/>
        <v/>
      </c>
      <c r="T95" s="204"/>
      <c r="U95" s="126"/>
      <c r="V95" s="205"/>
      <c r="W95" s="198" t="str">
        <f t="shared" si="18"/>
        <v/>
      </c>
      <c r="X95" s="104" t="str">
        <f t="shared" si="19"/>
        <v/>
      </c>
      <c r="Y95" s="107" t="str">
        <f t="shared" si="20"/>
        <v/>
      </c>
      <c r="Z95" s="103" t="str">
        <f t="shared" si="21"/>
        <v/>
      </c>
      <c r="AA95" s="105" t="str">
        <f t="shared" si="22"/>
        <v/>
      </c>
      <c r="AB95" s="108" t="str">
        <f t="shared" si="23"/>
        <v/>
      </c>
      <c r="AC95" s="109" t="str">
        <f>IF(C95="","",IFERROR(_xlfn.XLOOKUP(AB95,HELPER!$C$8:$C$48,HELPER!$D$8:$D$48,,1),""))</f>
        <v/>
      </c>
      <c r="AD95" s="132" t="str">
        <f>IF(C95="","",IFERROR(_xlfn.XLOOKUP(AC95,HELPER!$F$8:$F$48,HELPER!$G$8:$G$48,,1),""))</f>
        <v/>
      </c>
      <c r="AE95" s="169"/>
      <c r="AF95" s="13"/>
    </row>
    <row r="96" spans="1:32" ht="15" customHeight="1" x14ac:dyDescent="0.25">
      <c r="A96" s="169"/>
      <c r="B96" s="130">
        <v>28</v>
      </c>
      <c r="C96" s="240" t="str">
        <f>IF('INPUT DATA'!N38="","",'INPUT DATA'!N38)</f>
        <v/>
      </c>
      <c r="D96" s="241"/>
      <c r="E96" s="242"/>
      <c r="F96" s="124"/>
      <c r="G96" s="125"/>
      <c r="H96" s="125"/>
      <c r="I96" s="125"/>
      <c r="J96" s="126"/>
      <c r="K96" s="103" t="str">
        <f t="shared" si="12"/>
        <v/>
      </c>
      <c r="L96" s="104" t="str">
        <f t="shared" si="13"/>
        <v/>
      </c>
      <c r="M96" s="105" t="str">
        <f t="shared" si="14"/>
        <v/>
      </c>
      <c r="N96" s="124"/>
      <c r="O96" s="125"/>
      <c r="P96" s="126"/>
      <c r="Q96" s="103" t="str">
        <f t="shared" si="15"/>
        <v/>
      </c>
      <c r="R96" s="104" t="str">
        <f t="shared" si="16"/>
        <v/>
      </c>
      <c r="S96" s="107" t="str">
        <f t="shared" si="17"/>
        <v/>
      </c>
      <c r="T96" s="204"/>
      <c r="U96" s="126"/>
      <c r="V96" s="205"/>
      <c r="W96" s="198" t="str">
        <f t="shared" si="18"/>
        <v/>
      </c>
      <c r="X96" s="104" t="str">
        <f t="shared" si="19"/>
        <v/>
      </c>
      <c r="Y96" s="107" t="str">
        <f t="shared" si="20"/>
        <v/>
      </c>
      <c r="Z96" s="103" t="str">
        <f t="shared" si="21"/>
        <v/>
      </c>
      <c r="AA96" s="105" t="str">
        <f t="shared" si="22"/>
        <v/>
      </c>
      <c r="AB96" s="108" t="str">
        <f t="shared" si="23"/>
        <v/>
      </c>
      <c r="AC96" s="109" t="str">
        <f>IF(C96="","",IFERROR(_xlfn.XLOOKUP(AB96,HELPER!$C$8:$C$48,HELPER!$D$8:$D$48,,1),""))</f>
        <v/>
      </c>
      <c r="AD96" s="132" t="str">
        <f>IF(C96="","",IFERROR(_xlfn.XLOOKUP(AC96,HELPER!$F$8:$F$48,HELPER!$G$8:$G$48,,1),""))</f>
        <v/>
      </c>
      <c r="AE96" s="169"/>
      <c r="AF96" s="13"/>
    </row>
    <row r="97" spans="1:32" ht="15" customHeight="1" x14ac:dyDescent="0.25">
      <c r="A97" s="169"/>
      <c r="B97" s="130">
        <v>29</v>
      </c>
      <c r="C97" s="240" t="str">
        <f>IF('INPUT DATA'!N39="","",'INPUT DATA'!N39)</f>
        <v/>
      </c>
      <c r="D97" s="241"/>
      <c r="E97" s="242"/>
      <c r="F97" s="124"/>
      <c r="G97" s="125"/>
      <c r="H97" s="125"/>
      <c r="I97" s="125"/>
      <c r="J97" s="126"/>
      <c r="K97" s="103" t="str">
        <f t="shared" si="12"/>
        <v/>
      </c>
      <c r="L97" s="104" t="str">
        <f t="shared" si="13"/>
        <v/>
      </c>
      <c r="M97" s="105" t="str">
        <f t="shared" si="14"/>
        <v/>
      </c>
      <c r="N97" s="124"/>
      <c r="O97" s="125"/>
      <c r="P97" s="126"/>
      <c r="Q97" s="103" t="str">
        <f t="shared" si="15"/>
        <v/>
      </c>
      <c r="R97" s="104" t="str">
        <f t="shared" si="16"/>
        <v/>
      </c>
      <c r="S97" s="107" t="str">
        <f t="shared" si="17"/>
        <v/>
      </c>
      <c r="T97" s="204"/>
      <c r="U97" s="126"/>
      <c r="V97" s="205"/>
      <c r="W97" s="198" t="str">
        <f t="shared" si="18"/>
        <v/>
      </c>
      <c r="X97" s="104" t="str">
        <f t="shared" si="19"/>
        <v/>
      </c>
      <c r="Y97" s="107" t="str">
        <f t="shared" si="20"/>
        <v/>
      </c>
      <c r="Z97" s="103" t="str">
        <f t="shared" si="21"/>
        <v/>
      </c>
      <c r="AA97" s="105" t="str">
        <f t="shared" si="22"/>
        <v/>
      </c>
      <c r="AB97" s="108" t="str">
        <f t="shared" si="23"/>
        <v/>
      </c>
      <c r="AC97" s="109" t="str">
        <f>IF(C97="","",IFERROR(_xlfn.XLOOKUP(AB97,HELPER!$C$8:$C$48,HELPER!$D$8:$D$48,,1),""))</f>
        <v/>
      </c>
      <c r="AD97" s="132" t="str">
        <f>IF(C97="","",IFERROR(_xlfn.XLOOKUP(AC97,HELPER!$F$8:$F$48,HELPER!$G$8:$G$48,,1),""))</f>
        <v/>
      </c>
      <c r="AE97" s="169"/>
      <c r="AF97" s="13"/>
    </row>
    <row r="98" spans="1:32" ht="15" customHeight="1" x14ac:dyDescent="0.25">
      <c r="A98" s="169"/>
      <c r="B98" s="130">
        <v>30</v>
      </c>
      <c r="C98" s="240" t="str">
        <f>IF('INPUT DATA'!N40="","",'INPUT DATA'!N40)</f>
        <v/>
      </c>
      <c r="D98" s="241"/>
      <c r="E98" s="242"/>
      <c r="F98" s="124"/>
      <c r="G98" s="125"/>
      <c r="H98" s="125"/>
      <c r="I98" s="125"/>
      <c r="J98" s="126"/>
      <c r="K98" s="103" t="str">
        <f t="shared" si="12"/>
        <v/>
      </c>
      <c r="L98" s="104" t="str">
        <f t="shared" si="13"/>
        <v/>
      </c>
      <c r="M98" s="105" t="str">
        <f t="shared" si="14"/>
        <v/>
      </c>
      <c r="N98" s="124"/>
      <c r="O98" s="125"/>
      <c r="P98" s="126"/>
      <c r="Q98" s="103" t="str">
        <f t="shared" si="15"/>
        <v/>
      </c>
      <c r="R98" s="104" t="str">
        <f t="shared" si="16"/>
        <v/>
      </c>
      <c r="S98" s="107" t="str">
        <f t="shared" si="17"/>
        <v/>
      </c>
      <c r="T98" s="204"/>
      <c r="U98" s="126"/>
      <c r="V98" s="205"/>
      <c r="W98" s="198" t="str">
        <f t="shared" si="18"/>
        <v/>
      </c>
      <c r="X98" s="104" t="str">
        <f t="shared" si="19"/>
        <v/>
      </c>
      <c r="Y98" s="107" t="str">
        <f t="shared" si="20"/>
        <v/>
      </c>
      <c r="Z98" s="103" t="str">
        <f t="shared" si="21"/>
        <v/>
      </c>
      <c r="AA98" s="105" t="str">
        <f t="shared" si="22"/>
        <v/>
      </c>
      <c r="AB98" s="108" t="str">
        <f t="shared" si="23"/>
        <v/>
      </c>
      <c r="AC98" s="109" t="str">
        <f>IF(C98="","",IFERROR(_xlfn.XLOOKUP(AB98,HELPER!$C$8:$C$48,HELPER!$D$8:$D$48,,1),""))</f>
        <v/>
      </c>
      <c r="AD98" s="132" t="str">
        <f>IF(C98="","",IFERROR(_xlfn.XLOOKUP(AC98,HELPER!$F$8:$F$48,HELPER!$G$8:$G$48,,1),""))</f>
        <v/>
      </c>
      <c r="AE98" s="169"/>
      <c r="AF98" s="13"/>
    </row>
    <row r="99" spans="1:32" ht="15" customHeight="1" x14ac:dyDescent="0.25">
      <c r="A99" s="169"/>
      <c r="B99" s="130">
        <v>31</v>
      </c>
      <c r="C99" s="240" t="str">
        <f>IF('INPUT DATA'!N41="","",'INPUT DATA'!N41)</f>
        <v/>
      </c>
      <c r="D99" s="241"/>
      <c r="E99" s="242"/>
      <c r="F99" s="124"/>
      <c r="G99" s="125"/>
      <c r="H99" s="125"/>
      <c r="I99" s="125"/>
      <c r="J99" s="126"/>
      <c r="K99" s="103" t="str">
        <f t="shared" si="12"/>
        <v/>
      </c>
      <c r="L99" s="104" t="str">
        <f t="shared" si="13"/>
        <v/>
      </c>
      <c r="M99" s="105" t="str">
        <f t="shared" si="14"/>
        <v/>
      </c>
      <c r="N99" s="124"/>
      <c r="O99" s="125"/>
      <c r="P99" s="126"/>
      <c r="Q99" s="103" t="str">
        <f t="shared" si="15"/>
        <v/>
      </c>
      <c r="R99" s="104" t="str">
        <f t="shared" si="16"/>
        <v/>
      </c>
      <c r="S99" s="107" t="str">
        <f t="shared" si="17"/>
        <v/>
      </c>
      <c r="T99" s="204"/>
      <c r="U99" s="126"/>
      <c r="V99" s="205"/>
      <c r="W99" s="198" t="str">
        <f t="shared" si="18"/>
        <v/>
      </c>
      <c r="X99" s="104" t="str">
        <f t="shared" si="19"/>
        <v/>
      </c>
      <c r="Y99" s="107" t="str">
        <f t="shared" si="20"/>
        <v/>
      </c>
      <c r="Z99" s="103" t="str">
        <f t="shared" si="21"/>
        <v/>
      </c>
      <c r="AA99" s="105" t="str">
        <f t="shared" si="22"/>
        <v/>
      </c>
      <c r="AB99" s="108" t="str">
        <f t="shared" si="23"/>
        <v/>
      </c>
      <c r="AC99" s="109" t="str">
        <f>IF(C99="","",IFERROR(_xlfn.XLOOKUP(AB99,HELPER!$C$8:$C$48,HELPER!$D$8:$D$48,,1),""))</f>
        <v/>
      </c>
      <c r="AD99" s="132" t="str">
        <f>IF(C99="","",IFERROR(_xlfn.XLOOKUP(AC99,HELPER!$F$8:$F$48,HELPER!$G$8:$G$48,,1),""))</f>
        <v/>
      </c>
      <c r="AE99" s="169"/>
      <c r="AF99" s="13"/>
    </row>
    <row r="100" spans="1:32" ht="15" customHeight="1" x14ac:dyDescent="0.25">
      <c r="A100" s="169"/>
      <c r="B100" s="130">
        <v>32</v>
      </c>
      <c r="C100" s="240" t="str">
        <f>IF('INPUT DATA'!N42="","",'INPUT DATA'!N42)</f>
        <v/>
      </c>
      <c r="D100" s="241"/>
      <c r="E100" s="242"/>
      <c r="F100" s="124"/>
      <c r="G100" s="125"/>
      <c r="H100" s="125"/>
      <c r="I100" s="125"/>
      <c r="J100" s="126"/>
      <c r="K100" s="103" t="str">
        <f t="shared" si="12"/>
        <v/>
      </c>
      <c r="L100" s="104" t="str">
        <f t="shared" si="13"/>
        <v/>
      </c>
      <c r="M100" s="105" t="str">
        <f t="shared" si="14"/>
        <v/>
      </c>
      <c r="N100" s="124"/>
      <c r="O100" s="125"/>
      <c r="P100" s="126"/>
      <c r="Q100" s="103" t="str">
        <f t="shared" si="15"/>
        <v/>
      </c>
      <c r="R100" s="104" t="str">
        <f t="shared" si="16"/>
        <v/>
      </c>
      <c r="S100" s="107" t="str">
        <f t="shared" si="17"/>
        <v/>
      </c>
      <c r="T100" s="204"/>
      <c r="U100" s="126"/>
      <c r="V100" s="205"/>
      <c r="W100" s="198" t="str">
        <f t="shared" si="18"/>
        <v/>
      </c>
      <c r="X100" s="104" t="str">
        <f t="shared" si="19"/>
        <v/>
      </c>
      <c r="Y100" s="107" t="str">
        <f t="shared" si="20"/>
        <v/>
      </c>
      <c r="Z100" s="103" t="str">
        <f t="shared" si="21"/>
        <v/>
      </c>
      <c r="AA100" s="105" t="str">
        <f t="shared" si="22"/>
        <v/>
      </c>
      <c r="AB100" s="108" t="str">
        <f t="shared" si="23"/>
        <v/>
      </c>
      <c r="AC100" s="109" t="str">
        <f>IF(C100="","",IFERROR(_xlfn.XLOOKUP(AB100,HELPER!$C$8:$C$48,HELPER!$D$8:$D$48,,1),""))</f>
        <v/>
      </c>
      <c r="AD100" s="132" t="str">
        <f>IF(C100="","",IFERROR(_xlfn.XLOOKUP(AC100,HELPER!$F$8:$F$48,HELPER!$G$8:$G$48,,1),""))</f>
        <v/>
      </c>
      <c r="AE100" s="169"/>
      <c r="AF100" s="13"/>
    </row>
    <row r="101" spans="1:32" ht="15" customHeight="1" x14ac:dyDescent="0.25">
      <c r="A101" s="169"/>
      <c r="B101" s="130">
        <v>33</v>
      </c>
      <c r="C101" s="240" t="str">
        <f>IF('INPUT DATA'!N43="","",'INPUT DATA'!N43)</f>
        <v/>
      </c>
      <c r="D101" s="241"/>
      <c r="E101" s="242"/>
      <c r="F101" s="124"/>
      <c r="G101" s="125"/>
      <c r="H101" s="125"/>
      <c r="I101" s="125"/>
      <c r="J101" s="126"/>
      <c r="K101" s="103" t="str">
        <f t="shared" si="12"/>
        <v/>
      </c>
      <c r="L101" s="104" t="str">
        <f t="shared" si="13"/>
        <v/>
      </c>
      <c r="M101" s="105" t="str">
        <f t="shared" si="14"/>
        <v/>
      </c>
      <c r="N101" s="124"/>
      <c r="O101" s="125"/>
      <c r="P101" s="126"/>
      <c r="Q101" s="103" t="str">
        <f t="shared" si="15"/>
        <v/>
      </c>
      <c r="R101" s="104" t="str">
        <f t="shared" si="16"/>
        <v/>
      </c>
      <c r="S101" s="107" t="str">
        <f t="shared" si="17"/>
        <v/>
      </c>
      <c r="T101" s="204"/>
      <c r="U101" s="126"/>
      <c r="V101" s="205"/>
      <c r="W101" s="198" t="str">
        <f t="shared" si="18"/>
        <v/>
      </c>
      <c r="X101" s="104" t="str">
        <f t="shared" si="19"/>
        <v/>
      </c>
      <c r="Y101" s="107" t="str">
        <f t="shared" si="20"/>
        <v/>
      </c>
      <c r="Z101" s="103" t="str">
        <f t="shared" si="21"/>
        <v/>
      </c>
      <c r="AA101" s="105" t="str">
        <f t="shared" si="22"/>
        <v/>
      </c>
      <c r="AB101" s="108" t="str">
        <f t="shared" si="23"/>
        <v/>
      </c>
      <c r="AC101" s="109" t="str">
        <f>IF(C101="","",IFERROR(_xlfn.XLOOKUP(AB101,HELPER!$C$8:$C$48,HELPER!$D$8:$D$48,,1),""))</f>
        <v/>
      </c>
      <c r="AD101" s="132" t="str">
        <f>IF(C101="","",IFERROR(_xlfn.XLOOKUP(AC101,HELPER!$F$8:$F$48,HELPER!$G$8:$G$48,,1),""))</f>
        <v/>
      </c>
      <c r="AE101" s="169"/>
      <c r="AF101" s="13"/>
    </row>
    <row r="102" spans="1:32" ht="15" customHeight="1" x14ac:dyDescent="0.25">
      <c r="A102" s="169"/>
      <c r="B102" s="130">
        <v>34</v>
      </c>
      <c r="C102" s="240" t="str">
        <f>IF('INPUT DATA'!N44="","",'INPUT DATA'!N44)</f>
        <v/>
      </c>
      <c r="D102" s="241"/>
      <c r="E102" s="242"/>
      <c r="F102" s="124"/>
      <c r="G102" s="125"/>
      <c r="H102" s="125"/>
      <c r="I102" s="125"/>
      <c r="J102" s="126"/>
      <c r="K102" s="103" t="str">
        <f t="shared" si="12"/>
        <v/>
      </c>
      <c r="L102" s="104" t="str">
        <f t="shared" si="13"/>
        <v/>
      </c>
      <c r="M102" s="105" t="str">
        <f t="shared" si="14"/>
        <v/>
      </c>
      <c r="N102" s="124"/>
      <c r="O102" s="125"/>
      <c r="P102" s="126"/>
      <c r="Q102" s="103" t="str">
        <f t="shared" si="15"/>
        <v/>
      </c>
      <c r="R102" s="104" t="str">
        <f t="shared" si="16"/>
        <v/>
      </c>
      <c r="S102" s="107" t="str">
        <f t="shared" si="17"/>
        <v/>
      </c>
      <c r="T102" s="204"/>
      <c r="U102" s="126"/>
      <c r="V102" s="205"/>
      <c r="W102" s="198" t="str">
        <f t="shared" si="18"/>
        <v/>
      </c>
      <c r="X102" s="104" t="str">
        <f t="shared" si="19"/>
        <v/>
      </c>
      <c r="Y102" s="107" t="str">
        <f t="shared" si="20"/>
        <v/>
      </c>
      <c r="Z102" s="103" t="str">
        <f t="shared" si="21"/>
        <v/>
      </c>
      <c r="AA102" s="105" t="str">
        <f t="shared" si="22"/>
        <v/>
      </c>
      <c r="AB102" s="108" t="str">
        <f t="shared" si="23"/>
        <v/>
      </c>
      <c r="AC102" s="109" t="str">
        <f>IF(C102="","",IFERROR(_xlfn.XLOOKUP(AB102,HELPER!$C$8:$C$48,HELPER!$D$8:$D$48,,1),""))</f>
        <v/>
      </c>
      <c r="AD102" s="132" t="str">
        <f>IF(C102="","",IFERROR(_xlfn.XLOOKUP(AC102,HELPER!$F$8:$F$48,HELPER!$G$8:$G$48,,1),""))</f>
        <v/>
      </c>
      <c r="AE102" s="169"/>
      <c r="AF102" s="13"/>
    </row>
    <row r="103" spans="1:32" ht="15" customHeight="1" x14ac:dyDescent="0.25">
      <c r="A103" s="169"/>
      <c r="B103" s="130">
        <v>35</v>
      </c>
      <c r="C103" s="240" t="str">
        <f>IF('INPUT DATA'!N45="","",'INPUT DATA'!N45)</f>
        <v/>
      </c>
      <c r="D103" s="241"/>
      <c r="E103" s="242"/>
      <c r="F103" s="124"/>
      <c r="G103" s="125"/>
      <c r="H103" s="125"/>
      <c r="I103" s="125"/>
      <c r="J103" s="126"/>
      <c r="K103" s="103" t="str">
        <f t="shared" si="12"/>
        <v/>
      </c>
      <c r="L103" s="104" t="str">
        <f t="shared" si="13"/>
        <v/>
      </c>
      <c r="M103" s="105" t="str">
        <f t="shared" si="14"/>
        <v/>
      </c>
      <c r="N103" s="124"/>
      <c r="O103" s="125"/>
      <c r="P103" s="126"/>
      <c r="Q103" s="103" t="str">
        <f t="shared" si="15"/>
        <v/>
      </c>
      <c r="R103" s="104" t="str">
        <f t="shared" si="16"/>
        <v/>
      </c>
      <c r="S103" s="107" t="str">
        <f t="shared" si="17"/>
        <v/>
      </c>
      <c r="T103" s="204"/>
      <c r="U103" s="126"/>
      <c r="V103" s="205"/>
      <c r="W103" s="198" t="str">
        <f t="shared" si="18"/>
        <v/>
      </c>
      <c r="X103" s="104" t="str">
        <f t="shared" si="19"/>
        <v/>
      </c>
      <c r="Y103" s="107" t="str">
        <f t="shared" si="20"/>
        <v/>
      </c>
      <c r="Z103" s="103" t="str">
        <f t="shared" si="21"/>
        <v/>
      </c>
      <c r="AA103" s="105" t="str">
        <f t="shared" si="22"/>
        <v/>
      </c>
      <c r="AB103" s="108" t="str">
        <f t="shared" si="23"/>
        <v/>
      </c>
      <c r="AC103" s="109" t="str">
        <f>IF(C103="","",IFERROR(_xlfn.XLOOKUP(AB103,HELPER!$C$8:$C$48,HELPER!$D$8:$D$48,,1),""))</f>
        <v/>
      </c>
      <c r="AD103" s="132" t="str">
        <f>IF(C103="","",IFERROR(_xlfn.XLOOKUP(AC103,HELPER!$F$8:$F$48,HELPER!$G$8:$G$48,,1),""))</f>
        <v/>
      </c>
      <c r="AE103" s="169"/>
      <c r="AF103" s="13"/>
    </row>
    <row r="104" spans="1:32" ht="15" customHeight="1" x14ac:dyDescent="0.25">
      <c r="A104" s="169"/>
      <c r="B104" s="130">
        <v>36</v>
      </c>
      <c r="C104" s="240" t="str">
        <f>IF('INPUT DATA'!N46="","",'INPUT DATA'!N46)</f>
        <v/>
      </c>
      <c r="D104" s="241"/>
      <c r="E104" s="242"/>
      <c r="F104" s="124"/>
      <c r="G104" s="125"/>
      <c r="H104" s="125"/>
      <c r="I104" s="125"/>
      <c r="J104" s="126"/>
      <c r="K104" s="103" t="str">
        <f t="shared" si="12"/>
        <v/>
      </c>
      <c r="L104" s="104" t="str">
        <f t="shared" si="13"/>
        <v/>
      </c>
      <c r="M104" s="105" t="str">
        <f t="shared" si="14"/>
        <v/>
      </c>
      <c r="N104" s="124"/>
      <c r="O104" s="125"/>
      <c r="P104" s="126"/>
      <c r="Q104" s="103" t="str">
        <f t="shared" si="15"/>
        <v/>
      </c>
      <c r="R104" s="104" t="str">
        <f t="shared" si="16"/>
        <v/>
      </c>
      <c r="S104" s="107" t="str">
        <f t="shared" si="17"/>
        <v/>
      </c>
      <c r="T104" s="204"/>
      <c r="U104" s="126"/>
      <c r="V104" s="205"/>
      <c r="W104" s="198" t="str">
        <f t="shared" si="18"/>
        <v/>
      </c>
      <c r="X104" s="104" t="str">
        <f t="shared" si="19"/>
        <v/>
      </c>
      <c r="Y104" s="107" t="str">
        <f t="shared" si="20"/>
        <v/>
      </c>
      <c r="Z104" s="103" t="str">
        <f t="shared" si="21"/>
        <v/>
      </c>
      <c r="AA104" s="105" t="str">
        <f t="shared" si="22"/>
        <v/>
      </c>
      <c r="AB104" s="108" t="str">
        <f t="shared" si="23"/>
        <v/>
      </c>
      <c r="AC104" s="109" t="str">
        <f>IF(C104="","",IFERROR(_xlfn.XLOOKUP(AB104,HELPER!$C$8:$C$48,HELPER!$D$8:$D$48,,1),""))</f>
        <v/>
      </c>
      <c r="AD104" s="132" t="str">
        <f>IF(C104="","",IFERROR(_xlfn.XLOOKUP(AC104,HELPER!$F$8:$F$48,HELPER!$G$8:$G$48,,1),""))</f>
        <v/>
      </c>
      <c r="AE104" s="169"/>
      <c r="AF104" s="13"/>
    </row>
    <row r="105" spans="1:32" ht="15" customHeight="1" x14ac:dyDescent="0.25">
      <c r="A105" s="169"/>
      <c r="B105" s="130">
        <v>37</v>
      </c>
      <c r="C105" s="240" t="str">
        <f>IF('INPUT DATA'!N47="","",'INPUT DATA'!N47)</f>
        <v/>
      </c>
      <c r="D105" s="241"/>
      <c r="E105" s="242"/>
      <c r="F105" s="124"/>
      <c r="G105" s="125"/>
      <c r="H105" s="125"/>
      <c r="I105" s="125"/>
      <c r="J105" s="126"/>
      <c r="K105" s="103" t="str">
        <f t="shared" si="12"/>
        <v/>
      </c>
      <c r="L105" s="104" t="str">
        <f t="shared" si="13"/>
        <v/>
      </c>
      <c r="M105" s="105" t="str">
        <f t="shared" si="14"/>
        <v/>
      </c>
      <c r="N105" s="124"/>
      <c r="O105" s="125"/>
      <c r="P105" s="126"/>
      <c r="Q105" s="103" t="str">
        <f t="shared" si="15"/>
        <v/>
      </c>
      <c r="R105" s="104" t="str">
        <f t="shared" si="16"/>
        <v/>
      </c>
      <c r="S105" s="107" t="str">
        <f t="shared" si="17"/>
        <v/>
      </c>
      <c r="T105" s="204"/>
      <c r="U105" s="126"/>
      <c r="V105" s="205"/>
      <c r="W105" s="198" t="str">
        <f t="shared" si="18"/>
        <v/>
      </c>
      <c r="X105" s="104" t="str">
        <f t="shared" si="19"/>
        <v/>
      </c>
      <c r="Y105" s="107" t="str">
        <f t="shared" si="20"/>
        <v/>
      </c>
      <c r="Z105" s="103" t="str">
        <f t="shared" si="21"/>
        <v/>
      </c>
      <c r="AA105" s="105" t="str">
        <f t="shared" si="22"/>
        <v/>
      </c>
      <c r="AB105" s="108" t="str">
        <f t="shared" si="23"/>
        <v/>
      </c>
      <c r="AC105" s="109" t="str">
        <f>IF(C105="","",IFERROR(_xlfn.XLOOKUP(AB105,HELPER!$C$8:$C$48,HELPER!$D$8:$D$48,,1),""))</f>
        <v/>
      </c>
      <c r="AD105" s="132" t="str">
        <f>IF(C105="","",IFERROR(_xlfn.XLOOKUP(AC105,HELPER!$F$8:$F$48,HELPER!$G$8:$G$48,,1),""))</f>
        <v/>
      </c>
      <c r="AE105" s="169"/>
      <c r="AF105" s="13"/>
    </row>
    <row r="106" spans="1:32" ht="15" customHeight="1" x14ac:dyDescent="0.25">
      <c r="A106" s="169"/>
      <c r="B106" s="130">
        <v>38</v>
      </c>
      <c r="C106" s="240" t="str">
        <f>IF('INPUT DATA'!N48="","",'INPUT DATA'!N48)</f>
        <v/>
      </c>
      <c r="D106" s="241"/>
      <c r="E106" s="242"/>
      <c r="F106" s="124"/>
      <c r="G106" s="125"/>
      <c r="H106" s="125"/>
      <c r="I106" s="125"/>
      <c r="J106" s="126"/>
      <c r="K106" s="103" t="str">
        <f t="shared" si="12"/>
        <v/>
      </c>
      <c r="L106" s="104" t="str">
        <f t="shared" si="13"/>
        <v/>
      </c>
      <c r="M106" s="105" t="str">
        <f t="shared" si="14"/>
        <v/>
      </c>
      <c r="N106" s="124"/>
      <c r="O106" s="125"/>
      <c r="P106" s="126"/>
      <c r="Q106" s="103" t="str">
        <f t="shared" si="15"/>
        <v/>
      </c>
      <c r="R106" s="104" t="str">
        <f t="shared" si="16"/>
        <v/>
      </c>
      <c r="S106" s="107" t="str">
        <f t="shared" si="17"/>
        <v/>
      </c>
      <c r="T106" s="204"/>
      <c r="U106" s="126"/>
      <c r="V106" s="205"/>
      <c r="W106" s="198" t="str">
        <f t="shared" si="18"/>
        <v/>
      </c>
      <c r="X106" s="104" t="str">
        <f t="shared" si="19"/>
        <v/>
      </c>
      <c r="Y106" s="107" t="str">
        <f t="shared" si="20"/>
        <v/>
      </c>
      <c r="Z106" s="103" t="str">
        <f t="shared" si="21"/>
        <v/>
      </c>
      <c r="AA106" s="105" t="str">
        <f t="shared" si="22"/>
        <v/>
      </c>
      <c r="AB106" s="108" t="str">
        <f t="shared" si="23"/>
        <v/>
      </c>
      <c r="AC106" s="109" t="str">
        <f>IF(C106="","",IFERROR(_xlfn.XLOOKUP(AB106,HELPER!$C$8:$C$48,HELPER!$D$8:$D$48,,1),""))</f>
        <v/>
      </c>
      <c r="AD106" s="132" t="str">
        <f>IF(C106="","",IFERROR(_xlfn.XLOOKUP(AC106,HELPER!$F$8:$F$48,HELPER!$G$8:$G$48,,1),""))</f>
        <v/>
      </c>
      <c r="AE106" s="169"/>
      <c r="AF106" s="13"/>
    </row>
    <row r="107" spans="1:32" ht="15" customHeight="1" x14ac:dyDescent="0.25">
      <c r="A107" s="169"/>
      <c r="B107" s="130">
        <v>39</v>
      </c>
      <c r="C107" s="240" t="str">
        <f>IF('INPUT DATA'!N49="","",'INPUT DATA'!N49)</f>
        <v/>
      </c>
      <c r="D107" s="241"/>
      <c r="E107" s="242"/>
      <c r="F107" s="124"/>
      <c r="G107" s="125"/>
      <c r="H107" s="125"/>
      <c r="I107" s="125"/>
      <c r="J107" s="126"/>
      <c r="K107" s="103" t="str">
        <f t="shared" si="12"/>
        <v/>
      </c>
      <c r="L107" s="104" t="str">
        <f t="shared" si="13"/>
        <v/>
      </c>
      <c r="M107" s="105" t="str">
        <f t="shared" si="14"/>
        <v/>
      </c>
      <c r="N107" s="124"/>
      <c r="O107" s="125"/>
      <c r="P107" s="126"/>
      <c r="Q107" s="103" t="str">
        <f t="shared" si="15"/>
        <v/>
      </c>
      <c r="R107" s="104" t="str">
        <f t="shared" si="16"/>
        <v/>
      </c>
      <c r="S107" s="107" t="str">
        <f t="shared" si="17"/>
        <v/>
      </c>
      <c r="T107" s="204"/>
      <c r="U107" s="126"/>
      <c r="V107" s="205"/>
      <c r="W107" s="198" t="str">
        <f t="shared" si="18"/>
        <v/>
      </c>
      <c r="X107" s="104" t="str">
        <f t="shared" si="19"/>
        <v/>
      </c>
      <c r="Y107" s="107" t="str">
        <f t="shared" si="20"/>
        <v/>
      </c>
      <c r="Z107" s="103" t="str">
        <f t="shared" si="21"/>
        <v/>
      </c>
      <c r="AA107" s="105" t="str">
        <f t="shared" si="22"/>
        <v/>
      </c>
      <c r="AB107" s="108" t="str">
        <f t="shared" si="23"/>
        <v/>
      </c>
      <c r="AC107" s="109" t="str">
        <f>IF(C107="","",IFERROR(_xlfn.XLOOKUP(AB107,HELPER!$C$8:$C$48,HELPER!$D$8:$D$48,,1),""))</f>
        <v/>
      </c>
      <c r="AD107" s="132" t="str">
        <f>IF(C107="","",IFERROR(_xlfn.XLOOKUP(AC107,HELPER!$F$8:$F$48,HELPER!$G$8:$G$48,,1),""))</f>
        <v/>
      </c>
      <c r="AE107" s="169"/>
      <c r="AF107" s="13"/>
    </row>
    <row r="108" spans="1:32" ht="15" customHeight="1" x14ac:dyDescent="0.25">
      <c r="A108" s="169"/>
      <c r="B108" s="130">
        <v>40</v>
      </c>
      <c r="C108" s="240" t="str">
        <f>IF('INPUT DATA'!N50="","",'INPUT DATA'!N50)</f>
        <v/>
      </c>
      <c r="D108" s="241"/>
      <c r="E108" s="242"/>
      <c r="F108" s="124"/>
      <c r="G108" s="125"/>
      <c r="H108" s="125"/>
      <c r="I108" s="125"/>
      <c r="J108" s="126"/>
      <c r="K108" s="103" t="str">
        <f t="shared" si="12"/>
        <v/>
      </c>
      <c r="L108" s="104" t="str">
        <f t="shared" si="13"/>
        <v/>
      </c>
      <c r="M108" s="105" t="str">
        <f t="shared" si="14"/>
        <v/>
      </c>
      <c r="N108" s="124"/>
      <c r="O108" s="125"/>
      <c r="P108" s="126"/>
      <c r="Q108" s="103" t="str">
        <f t="shared" si="15"/>
        <v/>
      </c>
      <c r="R108" s="104" t="str">
        <f t="shared" si="16"/>
        <v/>
      </c>
      <c r="S108" s="107" t="str">
        <f t="shared" si="17"/>
        <v/>
      </c>
      <c r="T108" s="204"/>
      <c r="U108" s="126"/>
      <c r="V108" s="205"/>
      <c r="W108" s="198" t="str">
        <f t="shared" si="18"/>
        <v/>
      </c>
      <c r="X108" s="104" t="str">
        <f t="shared" si="19"/>
        <v/>
      </c>
      <c r="Y108" s="107" t="str">
        <f t="shared" si="20"/>
        <v/>
      </c>
      <c r="Z108" s="103" t="str">
        <f t="shared" si="21"/>
        <v/>
      </c>
      <c r="AA108" s="105" t="str">
        <f t="shared" si="22"/>
        <v/>
      </c>
      <c r="AB108" s="108" t="str">
        <f t="shared" si="23"/>
        <v/>
      </c>
      <c r="AC108" s="109" t="str">
        <f>IF(C108="","",IFERROR(_xlfn.XLOOKUP(AB108,HELPER!$C$8:$C$48,HELPER!$D$8:$D$48,,1),""))</f>
        <v/>
      </c>
      <c r="AD108" s="132" t="str">
        <f>IF(C108="","",IFERROR(_xlfn.XLOOKUP(AC108,HELPER!$F$8:$F$48,HELPER!$G$8:$G$48,,1),""))</f>
        <v/>
      </c>
      <c r="AE108" s="169"/>
      <c r="AF108" s="13"/>
    </row>
    <row r="109" spans="1:32" ht="15" customHeight="1" x14ac:dyDescent="0.25">
      <c r="A109" s="169"/>
      <c r="B109" s="130">
        <v>41</v>
      </c>
      <c r="C109" s="240" t="str">
        <f>IF('INPUT DATA'!N51="","",'INPUT DATA'!N51)</f>
        <v/>
      </c>
      <c r="D109" s="241"/>
      <c r="E109" s="242"/>
      <c r="F109" s="124"/>
      <c r="G109" s="125"/>
      <c r="H109" s="125"/>
      <c r="I109" s="125"/>
      <c r="J109" s="126"/>
      <c r="K109" s="103" t="str">
        <f t="shared" si="12"/>
        <v/>
      </c>
      <c r="L109" s="104" t="str">
        <f t="shared" si="13"/>
        <v/>
      </c>
      <c r="M109" s="105" t="str">
        <f t="shared" si="14"/>
        <v/>
      </c>
      <c r="N109" s="124"/>
      <c r="O109" s="125"/>
      <c r="P109" s="126"/>
      <c r="Q109" s="103" t="str">
        <f t="shared" si="15"/>
        <v/>
      </c>
      <c r="R109" s="104" t="str">
        <f t="shared" si="16"/>
        <v/>
      </c>
      <c r="S109" s="107" t="str">
        <f t="shared" si="17"/>
        <v/>
      </c>
      <c r="T109" s="204"/>
      <c r="U109" s="126"/>
      <c r="V109" s="205"/>
      <c r="W109" s="198" t="str">
        <f t="shared" si="18"/>
        <v/>
      </c>
      <c r="X109" s="104" t="str">
        <f t="shared" si="19"/>
        <v/>
      </c>
      <c r="Y109" s="107" t="str">
        <f t="shared" si="20"/>
        <v/>
      </c>
      <c r="Z109" s="103" t="str">
        <f t="shared" si="21"/>
        <v/>
      </c>
      <c r="AA109" s="105" t="str">
        <f t="shared" si="22"/>
        <v/>
      </c>
      <c r="AB109" s="108" t="str">
        <f t="shared" si="23"/>
        <v/>
      </c>
      <c r="AC109" s="109" t="str">
        <f>IF(C109="","",IFERROR(_xlfn.XLOOKUP(AB109,HELPER!$C$8:$C$48,HELPER!$D$8:$D$48,,1),""))</f>
        <v/>
      </c>
      <c r="AD109" s="132" t="str">
        <f>IF(C109="","",IFERROR(_xlfn.XLOOKUP(AC109,HELPER!$F$8:$F$48,HELPER!$G$8:$G$48,,1),""))</f>
        <v/>
      </c>
      <c r="AE109" s="169"/>
      <c r="AF109" s="13"/>
    </row>
    <row r="110" spans="1:32" ht="15" customHeight="1" x14ac:dyDescent="0.25">
      <c r="A110" s="169"/>
      <c r="B110" s="130">
        <v>42</v>
      </c>
      <c r="C110" s="240" t="str">
        <f>IF('INPUT DATA'!N52="","",'INPUT DATA'!N52)</f>
        <v/>
      </c>
      <c r="D110" s="241"/>
      <c r="E110" s="242"/>
      <c r="F110" s="124"/>
      <c r="G110" s="125"/>
      <c r="H110" s="125"/>
      <c r="I110" s="125"/>
      <c r="J110" s="126"/>
      <c r="K110" s="103" t="str">
        <f t="shared" si="12"/>
        <v/>
      </c>
      <c r="L110" s="104" t="str">
        <f t="shared" si="13"/>
        <v/>
      </c>
      <c r="M110" s="105" t="str">
        <f t="shared" si="14"/>
        <v/>
      </c>
      <c r="N110" s="124"/>
      <c r="O110" s="125"/>
      <c r="P110" s="126"/>
      <c r="Q110" s="103" t="str">
        <f t="shared" si="15"/>
        <v/>
      </c>
      <c r="R110" s="104" t="str">
        <f t="shared" si="16"/>
        <v/>
      </c>
      <c r="S110" s="107" t="str">
        <f t="shared" si="17"/>
        <v/>
      </c>
      <c r="T110" s="204"/>
      <c r="U110" s="126"/>
      <c r="V110" s="205"/>
      <c r="W110" s="198" t="str">
        <f t="shared" si="18"/>
        <v/>
      </c>
      <c r="X110" s="104" t="str">
        <f t="shared" si="19"/>
        <v/>
      </c>
      <c r="Y110" s="107" t="str">
        <f t="shared" si="20"/>
        <v/>
      </c>
      <c r="Z110" s="103" t="str">
        <f t="shared" si="21"/>
        <v/>
      </c>
      <c r="AA110" s="105" t="str">
        <f t="shared" si="22"/>
        <v/>
      </c>
      <c r="AB110" s="108" t="str">
        <f t="shared" si="23"/>
        <v/>
      </c>
      <c r="AC110" s="109" t="str">
        <f>IF(C110="","",IFERROR(_xlfn.XLOOKUP(AB110,HELPER!$C$8:$C$48,HELPER!$D$8:$D$48,,1),""))</f>
        <v/>
      </c>
      <c r="AD110" s="132" t="str">
        <f>IF(C110="","",IFERROR(_xlfn.XLOOKUP(AC110,HELPER!$F$8:$F$48,HELPER!$G$8:$G$48,,1),""))</f>
        <v/>
      </c>
      <c r="AE110" s="169"/>
      <c r="AF110" s="13"/>
    </row>
    <row r="111" spans="1:32" ht="15" customHeight="1" x14ac:dyDescent="0.25">
      <c r="A111" s="169"/>
      <c r="B111" s="130">
        <v>43</v>
      </c>
      <c r="C111" s="240" t="str">
        <f>IF('INPUT DATA'!N53="","",'INPUT DATA'!N53)</f>
        <v/>
      </c>
      <c r="D111" s="241"/>
      <c r="E111" s="242"/>
      <c r="F111" s="124"/>
      <c r="G111" s="125"/>
      <c r="H111" s="125"/>
      <c r="I111" s="125"/>
      <c r="J111" s="126"/>
      <c r="K111" s="103" t="str">
        <f t="shared" si="12"/>
        <v/>
      </c>
      <c r="L111" s="104" t="str">
        <f t="shared" si="13"/>
        <v/>
      </c>
      <c r="M111" s="105" t="str">
        <f t="shared" si="14"/>
        <v/>
      </c>
      <c r="N111" s="124"/>
      <c r="O111" s="125"/>
      <c r="P111" s="126"/>
      <c r="Q111" s="103" t="str">
        <f t="shared" si="15"/>
        <v/>
      </c>
      <c r="R111" s="104" t="str">
        <f t="shared" si="16"/>
        <v/>
      </c>
      <c r="S111" s="107" t="str">
        <f t="shared" si="17"/>
        <v/>
      </c>
      <c r="T111" s="204"/>
      <c r="U111" s="126"/>
      <c r="V111" s="205"/>
      <c r="W111" s="198" t="str">
        <f t="shared" si="18"/>
        <v/>
      </c>
      <c r="X111" s="104" t="str">
        <f t="shared" si="19"/>
        <v/>
      </c>
      <c r="Y111" s="107" t="str">
        <f t="shared" si="20"/>
        <v/>
      </c>
      <c r="Z111" s="103" t="str">
        <f t="shared" si="21"/>
        <v/>
      </c>
      <c r="AA111" s="105" t="str">
        <f t="shared" si="22"/>
        <v/>
      </c>
      <c r="AB111" s="108" t="str">
        <f t="shared" si="23"/>
        <v/>
      </c>
      <c r="AC111" s="109" t="str">
        <f>IF(C111="","",IFERROR(_xlfn.XLOOKUP(AB111,HELPER!$C$8:$C$48,HELPER!$D$8:$D$48,,1),""))</f>
        <v/>
      </c>
      <c r="AD111" s="132" t="str">
        <f>IF(C111="","",IFERROR(_xlfn.XLOOKUP(AC111,HELPER!$F$8:$F$48,HELPER!$G$8:$G$48,,1),""))</f>
        <v/>
      </c>
      <c r="AE111" s="169"/>
      <c r="AF111" s="13"/>
    </row>
    <row r="112" spans="1:32" ht="15" customHeight="1" x14ac:dyDescent="0.25">
      <c r="A112" s="169"/>
      <c r="B112" s="130">
        <v>44</v>
      </c>
      <c r="C112" s="240" t="str">
        <f>IF('INPUT DATA'!N54="","",'INPUT DATA'!N54)</f>
        <v/>
      </c>
      <c r="D112" s="241"/>
      <c r="E112" s="242"/>
      <c r="F112" s="124"/>
      <c r="G112" s="125"/>
      <c r="H112" s="125"/>
      <c r="I112" s="125"/>
      <c r="J112" s="126"/>
      <c r="K112" s="103" t="str">
        <f t="shared" si="12"/>
        <v/>
      </c>
      <c r="L112" s="104" t="str">
        <f t="shared" si="13"/>
        <v/>
      </c>
      <c r="M112" s="105" t="str">
        <f t="shared" si="14"/>
        <v/>
      </c>
      <c r="N112" s="124"/>
      <c r="O112" s="125"/>
      <c r="P112" s="126"/>
      <c r="Q112" s="103" t="str">
        <f t="shared" si="15"/>
        <v/>
      </c>
      <c r="R112" s="104" t="str">
        <f t="shared" si="16"/>
        <v/>
      </c>
      <c r="S112" s="107" t="str">
        <f t="shared" si="17"/>
        <v/>
      </c>
      <c r="T112" s="204"/>
      <c r="U112" s="126"/>
      <c r="V112" s="205"/>
      <c r="W112" s="198" t="str">
        <f t="shared" si="18"/>
        <v/>
      </c>
      <c r="X112" s="104" t="str">
        <f t="shared" si="19"/>
        <v/>
      </c>
      <c r="Y112" s="107" t="str">
        <f t="shared" si="20"/>
        <v/>
      </c>
      <c r="Z112" s="103" t="str">
        <f t="shared" si="21"/>
        <v/>
      </c>
      <c r="AA112" s="105" t="str">
        <f t="shared" si="22"/>
        <v/>
      </c>
      <c r="AB112" s="108" t="str">
        <f t="shared" si="23"/>
        <v/>
      </c>
      <c r="AC112" s="109" t="str">
        <f>IF(C112="","",IFERROR(_xlfn.XLOOKUP(AB112,HELPER!$C$8:$C$48,HELPER!$D$8:$D$48,,1),""))</f>
        <v/>
      </c>
      <c r="AD112" s="132" t="str">
        <f>IF(C112="","",IFERROR(_xlfn.XLOOKUP(AC112,HELPER!$F$8:$F$48,HELPER!$G$8:$G$48,,1),""))</f>
        <v/>
      </c>
      <c r="AE112" s="169"/>
      <c r="AF112" s="13"/>
    </row>
    <row r="113" spans="1:32" ht="15" customHeight="1" x14ac:dyDescent="0.25">
      <c r="A113" s="169"/>
      <c r="B113" s="130">
        <v>45</v>
      </c>
      <c r="C113" s="240" t="str">
        <f>IF('INPUT DATA'!N55="","",'INPUT DATA'!N55)</f>
        <v/>
      </c>
      <c r="D113" s="241"/>
      <c r="E113" s="242"/>
      <c r="F113" s="124"/>
      <c r="G113" s="125"/>
      <c r="H113" s="125"/>
      <c r="I113" s="125"/>
      <c r="J113" s="126"/>
      <c r="K113" s="103" t="str">
        <f t="shared" si="12"/>
        <v/>
      </c>
      <c r="L113" s="104" t="str">
        <f t="shared" si="13"/>
        <v/>
      </c>
      <c r="M113" s="105" t="str">
        <f t="shared" si="14"/>
        <v/>
      </c>
      <c r="N113" s="124"/>
      <c r="O113" s="125"/>
      <c r="P113" s="126"/>
      <c r="Q113" s="103" t="str">
        <f t="shared" si="15"/>
        <v/>
      </c>
      <c r="R113" s="104" t="str">
        <f t="shared" si="16"/>
        <v/>
      </c>
      <c r="S113" s="107" t="str">
        <f t="shared" si="17"/>
        <v/>
      </c>
      <c r="T113" s="204"/>
      <c r="U113" s="126"/>
      <c r="V113" s="205"/>
      <c r="W113" s="198" t="str">
        <f t="shared" si="18"/>
        <v/>
      </c>
      <c r="X113" s="104" t="str">
        <f t="shared" si="19"/>
        <v/>
      </c>
      <c r="Y113" s="107" t="str">
        <f t="shared" si="20"/>
        <v/>
      </c>
      <c r="Z113" s="103" t="str">
        <f t="shared" si="21"/>
        <v/>
      </c>
      <c r="AA113" s="105" t="str">
        <f t="shared" si="22"/>
        <v/>
      </c>
      <c r="AB113" s="108" t="str">
        <f t="shared" si="23"/>
        <v/>
      </c>
      <c r="AC113" s="109" t="str">
        <f>IF(C113="","",IFERROR(_xlfn.XLOOKUP(AB113,HELPER!$C$8:$C$48,HELPER!$D$8:$D$48,,1),""))</f>
        <v/>
      </c>
      <c r="AD113" s="132" t="str">
        <f>IF(C113="","",IFERROR(_xlfn.XLOOKUP(AC113,HELPER!$F$8:$F$48,HELPER!$G$8:$G$48,,1),""))</f>
        <v/>
      </c>
      <c r="AE113" s="169"/>
      <c r="AF113" s="13"/>
    </row>
    <row r="114" spans="1:32" ht="15" customHeight="1" x14ac:dyDescent="0.25">
      <c r="A114" s="169"/>
      <c r="B114" s="130">
        <v>46</v>
      </c>
      <c r="C114" s="240" t="str">
        <f>IF('INPUT DATA'!N56="","",'INPUT DATA'!N56)</f>
        <v/>
      </c>
      <c r="D114" s="241"/>
      <c r="E114" s="242"/>
      <c r="F114" s="124"/>
      <c r="G114" s="125"/>
      <c r="H114" s="125"/>
      <c r="I114" s="125"/>
      <c r="J114" s="126"/>
      <c r="K114" s="103" t="str">
        <f t="shared" si="12"/>
        <v/>
      </c>
      <c r="L114" s="104" t="str">
        <f t="shared" si="13"/>
        <v/>
      </c>
      <c r="M114" s="105" t="str">
        <f t="shared" si="14"/>
        <v/>
      </c>
      <c r="N114" s="124"/>
      <c r="O114" s="125"/>
      <c r="P114" s="126"/>
      <c r="Q114" s="103" t="str">
        <f t="shared" si="15"/>
        <v/>
      </c>
      <c r="R114" s="104" t="str">
        <f t="shared" si="16"/>
        <v/>
      </c>
      <c r="S114" s="107" t="str">
        <f t="shared" si="17"/>
        <v/>
      </c>
      <c r="T114" s="204"/>
      <c r="U114" s="126"/>
      <c r="V114" s="205"/>
      <c r="W114" s="198" t="str">
        <f t="shared" si="18"/>
        <v/>
      </c>
      <c r="X114" s="104" t="str">
        <f t="shared" si="19"/>
        <v/>
      </c>
      <c r="Y114" s="107" t="str">
        <f t="shared" si="20"/>
        <v/>
      </c>
      <c r="Z114" s="103" t="str">
        <f t="shared" si="21"/>
        <v/>
      </c>
      <c r="AA114" s="105" t="str">
        <f t="shared" si="22"/>
        <v/>
      </c>
      <c r="AB114" s="108" t="str">
        <f t="shared" si="23"/>
        <v/>
      </c>
      <c r="AC114" s="109" t="str">
        <f>IF(C114="","",IFERROR(_xlfn.XLOOKUP(AB114,HELPER!$C$8:$C$48,HELPER!$D$8:$D$48,,1),""))</f>
        <v/>
      </c>
      <c r="AD114" s="132" t="str">
        <f>IF(C114="","",IFERROR(_xlfn.XLOOKUP(AC114,HELPER!$F$8:$F$48,HELPER!$G$8:$G$48,,1),""))</f>
        <v/>
      </c>
      <c r="AE114" s="169"/>
      <c r="AF114" s="13"/>
    </row>
    <row r="115" spans="1:32" ht="15" customHeight="1" x14ac:dyDescent="0.25">
      <c r="A115" s="169"/>
      <c r="B115" s="130">
        <v>47</v>
      </c>
      <c r="C115" s="240" t="str">
        <f>IF('INPUT DATA'!N57="","",'INPUT DATA'!N57)</f>
        <v/>
      </c>
      <c r="D115" s="241"/>
      <c r="E115" s="242"/>
      <c r="F115" s="124"/>
      <c r="G115" s="125"/>
      <c r="H115" s="125"/>
      <c r="I115" s="125"/>
      <c r="J115" s="126"/>
      <c r="K115" s="103" t="str">
        <f t="shared" si="12"/>
        <v/>
      </c>
      <c r="L115" s="104" t="str">
        <f t="shared" si="13"/>
        <v/>
      </c>
      <c r="M115" s="105" t="str">
        <f t="shared" si="14"/>
        <v/>
      </c>
      <c r="N115" s="124"/>
      <c r="O115" s="125"/>
      <c r="P115" s="126"/>
      <c r="Q115" s="103" t="str">
        <f t="shared" si="15"/>
        <v/>
      </c>
      <c r="R115" s="104" t="str">
        <f t="shared" si="16"/>
        <v/>
      </c>
      <c r="S115" s="107" t="str">
        <f t="shared" si="17"/>
        <v/>
      </c>
      <c r="T115" s="204"/>
      <c r="U115" s="126"/>
      <c r="V115" s="205"/>
      <c r="W115" s="198" t="str">
        <f t="shared" si="18"/>
        <v/>
      </c>
      <c r="X115" s="104" t="str">
        <f t="shared" si="19"/>
        <v/>
      </c>
      <c r="Y115" s="107" t="str">
        <f t="shared" si="20"/>
        <v/>
      </c>
      <c r="Z115" s="103" t="str">
        <f t="shared" si="21"/>
        <v/>
      </c>
      <c r="AA115" s="105" t="str">
        <f t="shared" si="22"/>
        <v/>
      </c>
      <c r="AB115" s="108" t="str">
        <f t="shared" si="23"/>
        <v/>
      </c>
      <c r="AC115" s="109" t="str">
        <f>IF(C115="","",IFERROR(_xlfn.XLOOKUP(AB115,HELPER!$C$8:$C$48,HELPER!$D$8:$D$48,,1),""))</f>
        <v/>
      </c>
      <c r="AD115" s="132" t="str">
        <f>IF(C115="","",IFERROR(_xlfn.XLOOKUP(AC115,HELPER!$F$8:$F$48,HELPER!$G$8:$G$48,,1),""))</f>
        <v/>
      </c>
      <c r="AE115" s="169"/>
      <c r="AF115" s="13"/>
    </row>
    <row r="116" spans="1:32" ht="15" customHeight="1" x14ac:dyDescent="0.25">
      <c r="A116" s="169"/>
      <c r="B116" s="130">
        <v>48</v>
      </c>
      <c r="C116" s="240" t="str">
        <f>IF('INPUT DATA'!N58="","",'INPUT DATA'!N58)</f>
        <v/>
      </c>
      <c r="D116" s="241"/>
      <c r="E116" s="242"/>
      <c r="F116" s="124"/>
      <c r="G116" s="125"/>
      <c r="H116" s="125"/>
      <c r="I116" s="125"/>
      <c r="J116" s="126"/>
      <c r="K116" s="103" t="str">
        <f t="shared" si="12"/>
        <v/>
      </c>
      <c r="L116" s="104" t="str">
        <f t="shared" si="13"/>
        <v/>
      </c>
      <c r="M116" s="105" t="str">
        <f t="shared" si="14"/>
        <v/>
      </c>
      <c r="N116" s="124"/>
      <c r="O116" s="125"/>
      <c r="P116" s="126"/>
      <c r="Q116" s="103" t="str">
        <f t="shared" si="15"/>
        <v/>
      </c>
      <c r="R116" s="104" t="str">
        <f t="shared" si="16"/>
        <v/>
      </c>
      <c r="S116" s="107" t="str">
        <f t="shared" si="17"/>
        <v/>
      </c>
      <c r="T116" s="204"/>
      <c r="U116" s="126"/>
      <c r="V116" s="205"/>
      <c r="W116" s="198" t="str">
        <f t="shared" si="18"/>
        <v/>
      </c>
      <c r="X116" s="104" t="str">
        <f t="shared" si="19"/>
        <v/>
      </c>
      <c r="Y116" s="107" t="str">
        <f t="shared" si="20"/>
        <v/>
      </c>
      <c r="Z116" s="103" t="str">
        <f t="shared" si="21"/>
        <v/>
      </c>
      <c r="AA116" s="105" t="str">
        <f t="shared" si="22"/>
        <v/>
      </c>
      <c r="AB116" s="108" t="str">
        <f t="shared" si="23"/>
        <v/>
      </c>
      <c r="AC116" s="109" t="str">
        <f>IF(C116="","",IFERROR(_xlfn.XLOOKUP(AB116,HELPER!$C$8:$C$48,HELPER!$D$8:$D$48,,1),""))</f>
        <v/>
      </c>
      <c r="AD116" s="132" t="str">
        <f>IF(C116="","",IFERROR(_xlfn.XLOOKUP(AC116,HELPER!$F$8:$F$48,HELPER!$G$8:$G$48,,1),""))</f>
        <v/>
      </c>
      <c r="AE116" s="169"/>
      <c r="AF116" s="13"/>
    </row>
    <row r="117" spans="1:32" ht="15" customHeight="1" x14ac:dyDescent="0.25">
      <c r="A117" s="169"/>
      <c r="B117" s="130">
        <v>49</v>
      </c>
      <c r="C117" s="240" t="str">
        <f>IF('INPUT DATA'!N59="","",'INPUT DATA'!N59)</f>
        <v/>
      </c>
      <c r="D117" s="241"/>
      <c r="E117" s="242"/>
      <c r="F117" s="124"/>
      <c r="G117" s="125"/>
      <c r="H117" s="125"/>
      <c r="I117" s="125"/>
      <c r="J117" s="126"/>
      <c r="K117" s="103" t="str">
        <f t="shared" si="12"/>
        <v/>
      </c>
      <c r="L117" s="104" t="str">
        <f t="shared" si="13"/>
        <v/>
      </c>
      <c r="M117" s="105" t="str">
        <f t="shared" si="14"/>
        <v/>
      </c>
      <c r="N117" s="124"/>
      <c r="O117" s="125"/>
      <c r="P117" s="126"/>
      <c r="Q117" s="103" t="str">
        <f t="shared" si="15"/>
        <v/>
      </c>
      <c r="R117" s="104" t="str">
        <f t="shared" si="16"/>
        <v/>
      </c>
      <c r="S117" s="107" t="str">
        <f t="shared" si="17"/>
        <v/>
      </c>
      <c r="T117" s="204"/>
      <c r="U117" s="126"/>
      <c r="V117" s="205"/>
      <c r="W117" s="198" t="str">
        <f t="shared" si="18"/>
        <v/>
      </c>
      <c r="X117" s="104" t="str">
        <f t="shared" si="19"/>
        <v/>
      </c>
      <c r="Y117" s="107" t="str">
        <f t="shared" si="20"/>
        <v/>
      </c>
      <c r="Z117" s="103" t="str">
        <f t="shared" si="21"/>
        <v/>
      </c>
      <c r="AA117" s="105" t="str">
        <f t="shared" si="22"/>
        <v/>
      </c>
      <c r="AB117" s="108" t="str">
        <f t="shared" si="23"/>
        <v/>
      </c>
      <c r="AC117" s="109" t="str">
        <f>IF(C117="","",IFERROR(_xlfn.XLOOKUP(AB117,HELPER!$C$8:$C$48,HELPER!$D$8:$D$48,,1),""))</f>
        <v/>
      </c>
      <c r="AD117" s="132" t="str">
        <f>IF(C117="","",IFERROR(_xlfn.XLOOKUP(AC117,HELPER!$F$8:$F$48,HELPER!$G$8:$G$48,,1),""))</f>
        <v/>
      </c>
      <c r="AE117" s="169"/>
      <c r="AF117" s="13"/>
    </row>
    <row r="118" spans="1:32" ht="15" customHeight="1" thickBot="1" x14ac:dyDescent="0.3">
      <c r="A118" s="169"/>
      <c r="B118" s="131">
        <v>50</v>
      </c>
      <c r="C118" s="261" t="str">
        <f>IF('INPUT DATA'!N60="","",'INPUT DATA'!N60)</f>
        <v/>
      </c>
      <c r="D118" s="262"/>
      <c r="E118" s="263"/>
      <c r="F118" s="133"/>
      <c r="G118" s="134"/>
      <c r="H118" s="134"/>
      <c r="I118" s="134"/>
      <c r="J118" s="135"/>
      <c r="K118" s="136" t="str">
        <f t="shared" si="12"/>
        <v/>
      </c>
      <c r="L118" s="137" t="str">
        <f t="shared" si="13"/>
        <v/>
      </c>
      <c r="M118" s="138" t="str">
        <f t="shared" si="14"/>
        <v/>
      </c>
      <c r="N118" s="133"/>
      <c r="O118" s="134"/>
      <c r="P118" s="135"/>
      <c r="Q118" s="136" t="str">
        <f t="shared" si="15"/>
        <v/>
      </c>
      <c r="R118" s="137" t="str">
        <f t="shared" si="16"/>
        <v/>
      </c>
      <c r="S118" s="139" t="str">
        <f t="shared" si="17"/>
        <v/>
      </c>
      <c r="T118" s="206"/>
      <c r="U118" s="207"/>
      <c r="V118" s="208"/>
      <c r="W118" s="209" t="str">
        <f t="shared" si="18"/>
        <v/>
      </c>
      <c r="X118" s="137" t="str">
        <f t="shared" si="19"/>
        <v/>
      </c>
      <c r="Y118" s="139" t="str">
        <f t="shared" si="20"/>
        <v/>
      </c>
      <c r="Z118" s="136" t="str">
        <f t="shared" si="21"/>
        <v/>
      </c>
      <c r="AA118" s="138" t="str">
        <f t="shared" si="22"/>
        <v/>
      </c>
      <c r="AB118" s="108" t="str">
        <f t="shared" si="23"/>
        <v/>
      </c>
      <c r="AC118" s="113" t="str">
        <f>IF(C118="","",IFERROR(_xlfn.XLOOKUP(AB118,HELPER!$C$8:$C$48,HELPER!$D$8:$D$48,,1),""))</f>
        <v/>
      </c>
      <c r="AD118" s="140" t="str">
        <f>IF(C118="","",IFERROR(_xlfn.XLOOKUP(AC118,HELPER!$F$8:$F$48,HELPER!$G$8:$G$48,,1),""))</f>
        <v/>
      </c>
      <c r="AE118" s="169"/>
      <c r="AF118" s="13"/>
    </row>
    <row r="119" spans="1:32" ht="13.2" x14ac:dyDescent="0.25">
      <c r="A119" s="169"/>
      <c r="B119" s="169"/>
      <c r="C119" s="264"/>
      <c r="D119" s="265"/>
      <c r="E119" s="265"/>
      <c r="F119" s="169"/>
      <c r="G119" s="169"/>
      <c r="H119" s="169"/>
      <c r="I119" s="169"/>
      <c r="J119" s="169"/>
      <c r="K119" s="169"/>
      <c r="L119" s="169"/>
      <c r="M119" s="169"/>
      <c r="N119" s="169"/>
      <c r="O119" s="169"/>
      <c r="P119" s="169"/>
      <c r="Q119" s="169"/>
      <c r="R119" s="169"/>
      <c r="S119" s="169"/>
      <c r="T119" s="169"/>
      <c r="U119" s="169"/>
      <c r="V119" s="169"/>
      <c r="W119" s="169"/>
      <c r="X119" s="169"/>
      <c r="Y119" s="169"/>
      <c r="Z119" s="169"/>
      <c r="AA119" s="169"/>
      <c r="AB119" s="169"/>
      <c r="AC119" s="169"/>
      <c r="AD119" s="169"/>
      <c r="AE119" s="169"/>
      <c r="AF119" s="13"/>
    </row>
    <row r="120" spans="1:32" ht="13.2" x14ac:dyDescent="0.25">
      <c r="A120" s="169"/>
      <c r="B120" s="169"/>
      <c r="C120" s="264"/>
      <c r="D120" s="265"/>
      <c r="E120" s="265"/>
      <c r="F120" s="169"/>
      <c r="G120" s="169"/>
      <c r="H120" s="169"/>
      <c r="I120" s="169"/>
      <c r="J120" s="169"/>
      <c r="K120" s="169"/>
      <c r="L120" s="169"/>
      <c r="M120" s="169"/>
      <c r="N120" s="169"/>
      <c r="O120" s="169"/>
      <c r="P120" s="169"/>
      <c r="Q120" s="169"/>
      <c r="R120" s="169"/>
      <c r="S120" s="169"/>
      <c r="T120" s="169"/>
      <c r="U120" s="169"/>
      <c r="V120" s="169"/>
      <c r="W120" s="169"/>
      <c r="X120" s="169"/>
      <c r="Y120" s="169"/>
      <c r="Z120" s="169"/>
      <c r="AA120" s="169"/>
      <c r="AB120" s="169"/>
      <c r="AC120" s="169"/>
      <c r="AD120" s="169"/>
      <c r="AE120" s="169"/>
      <c r="AF120" s="13"/>
    </row>
  </sheetData>
  <sheetProtection formatCells="0" formatColumns="0" formatRows="0"/>
  <mergeCells count="128">
    <mergeCell ref="B2:AD3"/>
    <mergeCell ref="F5:L5"/>
    <mergeCell ref="R5:V5"/>
    <mergeCell ref="Z5:AB5"/>
    <mergeCell ref="F7:V7"/>
    <mergeCell ref="Z7:AB7"/>
    <mergeCell ref="F12:M13"/>
    <mergeCell ref="N12:S13"/>
    <mergeCell ref="T12:AA13"/>
    <mergeCell ref="AB12:AB15"/>
    <mergeCell ref="AC12:AC15"/>
    <mergeCell ref="AD12:AD15"/>
    <mergeCell ref="B9:AD9"/>
    <mergeCell ref="B10:E14"/>
    <mergeCell ref="F10:I10"/>
    <mergeCell ref="J10:M10"/>
    <mergeCell ref="N10:P11"/>
    <mergeCell ref="Q10:X11"/>
    <mergeCell ref="Y10:Z11"/>
    <mergeCell ref="AA10:AD11"/>
    <mergeCell ref="F11:I11"/>
    <mergeCell ref="J11:M11"/>
    <mergeCell ref="C21:E21"/>
    <mergeCell ref="C22:E22"/>
    <mergeCell ref="C23:E23"/>
    <mergeCell ref="C24:E24"/>
    <mergeCell ref="C25:E25"/>
    <mergeCell ref="C26:E26"/>
    <mergeCell ref="B15:E15"/>
    <mergeCell ref="B16:AD16"/>
    <mergeCell ref="B17:AD17"/>
    <mergeCell ref="C18:E18"/>
    <mergeCell ref="C19:E19"/>
    <mergeCell ref="C20:E20"/>
    <mergeCell ref="C33:E33"/>
    <mergeCell ref="C34:E34"/>
    <mergeCell ref="C35:E35"/>
    <mergeCell ref="C36:E36"/>
    <mergeCell ref="C37:E37"/>
    <mergeCell ref="C38:E38"/>
    <mergeCell ref="C27:E27"/>
    <mergeCell ref="C28:E28"/>
    <mergeCell ref="C29:E29"/>
    <mergeCell ref="C30:E30"/>
    <mergeCell ref="C31:E31"/>
    <mergeCell ref="C32:E32"/>
    <mergeCell ref="C45:E45"/>
    <mergeCell ref="C46:E46"/>
    <mergeCell ref="C47:E47"/>
    <mergeCell ref="C48:E48"/>
    <mergeCell ref="C49:E49"/>
    <mergeCell ref="C50:E50"/>
    <mergeCell ref="C39:E39"/>
    <mergeCell ref="C40:E40"/>
    <mergeCell ref="C41:E41"/>
    <mergeCell ref="C42:E42"/>
    <mergeCell ref="C43:E43"/>
    <mergeCell ref="C44:E44"/>
    <mergeCell ref="C57:E57"/>
    <mergeCell ref="C58:E58"/>
    <mergeCell ref="C59:E59"/>
    <mergeCell ref="C60:E60"/>
    <mergeCell ref="C61:E61"/>
    <mergeCell ref="C62:E62"/>
    <mergeCell ref="C51:E51"/>
    <mergeCell ref="C52:E52"/>
    <mergeCell ref="C53:E53"/>
    <mergeCell ref="C54:E54"/>
    <mergeCell ref="C55:E55"/>
    <mergeCell ref="C56:E56"/>
    <mergeCell ref="C69:E69"/>
    <mergeCell ref="C70:E70"/>
    <mergeCell ref="C71:E71"/>
    <mergeCell ref="C72:E72"/>
    <mergeCell ref="C73:E73"/>
    <mergeCell ref="C74:E74"/>
    <mergeCell ref="C63:E63"/>
    <mergeCell ref="C64:E64"/>
    <mergeCell ref="C65:E65"/>
    <mergeCell ref="C66:E66"/>
    <mergeCell ref="C67:E67"/>
    <mergeCell ref="B68:AD68"/>
    <mergeCell ref="C81:E81"/>
    <mergeCell ref="C82:E82"/>
    <mergeCell ref="C83:E83"/>
    <mergeCell ref="C84:E84"/>
    <mergeCell ref="C85:E85"/>
    <mergeCell ref="C86:E86"/>
    <mergeCell ref="C75:E75"/>
    <mergeCell ref="C76:E76"/>
    <mergeCell ref="C77:E77"/>
    <mergeCell ref="C78:E78"/>
    <mergeCell ref="C79:E79"/>
    <mergeCell ref="C80:E80"/>
    <mergeCell ref="C93:E93"/>
    <mergeCell ref="C94:E94"/>
    <mergeCell ref="C95:E95"/>
    <mergeCell ref="C96:E96"/>
    <mergeCell ref="C97:E97"/>
    <mergeCell ref="C98:E98"/>
    <mergeCell ref="C87:E87"/>
    <mergeCell ref="C88:E88"/>
    <mergeCell ref="C89:E89"/>
    <mergeCell ref="C90:E90"/>
    <mergeCell ref="C91:E91"/>
    <mergeCell ref="C92:E92"/>
    <mergeCell ref="C105:E105"/>
    <mergeCell ref="C106:E106"/>
    <mergeCell ref="C107:E107"/>
    <mergeCell ref="C108:E108"/>
    <mergeCell ref="C109:E109"/>
    <mergeCell ref="C110:E110"/>
    <mergeCell ref="C99:E99"/>
    <mergeCell ref="C100:E100"/>
    <mergeCell ref="C101:E101"/>
    <mergeCell ref="C102:E102"/>
    <mergeCell ref="C103:E103"/>
    <mergeCell ref="C104:E104"/>
    <mergeCell ref="C117:E117"/>
    <mergeCell ref="C118:E118"/>
    <mergeCell ref="C119:E119"/>
    <mergeCell ref="C120:E120"/>
    <mergeCell ref="C111:E111"/>
    <mergeCell ref="C112:E112"/>
    <mergeCell ref="C113:E113"/>
    <mergeCell ref="C114:E114"/>
    <mergeCell ref="C115:E115"/>
    <mergeCell ref="C116:E116"/>
  </mergeCells>
  <dataValidations count="33">
    <dataValidation type="custom" allowBlank="1" showInputMessage="1" showErrorMessage="1" errorTitle="Invalid Input" error="The score cannot be greater than the Highest Possible Score." sqref="U69:U118" xr:uid="{A6ECEB92-639F-4F03-9228-8538AF9BAE30}">
      <formula1>U69&lt;=$U$15</formula1>
    </dataValidation>
    <dataValidation type="custom" allowBlank="1" showInputMessage="1" showErrorMessage="1" errorTitle="Invalid Input" error="The score cannot be greater than the Highest Possible Score." sqref="T69:T118" xr:uid="{F2FFDA31-F821-4E2C-9E41-6905B87A57CC}">
      <formula1>T69&lt;=$T$15</formula1>
    </dataValidation>
    <dataValidation type="custom" allowBlank="1" showInputMessage="1" showErrorMessage="1" errorTitle="Invalid Input" error="The score cannot be greater than the Highest Possible Score." prompt="Encode learners' raw scores." sqref="U18:U67" xr:uid="{DD9ACDC9-1C2F-4021-9191-6BE78A20F529}">
      <formula1>U18&lt;=$U$15</formula1>
    </dataValidation>
    <dataValidation type="custom" allowBlank="1" showInputMessage="1" showErrorMessage="1" errorTitle="Invalid Input" error="The score cannot be greater than the Highest Possible Score." prompt="Encode learners' raw scores." sqref="T18:T67" xr:uid="{F2E97C87-6A78-4D93-B422-855B76D077FB}">
      <formula1>T18&lt;=$T$15</formula1>
    </dataValidation>
    <dataValidation type="custom" allowBlank="1" showInputMessage="1" showErrorMessage="1" errorTitle="Invalid Input" error="The score cannot be greater than the Highest Possible Score." sqref="P18:P67 P69:P118" xr:uid="{1A59BA0A-F037-48B6-96E4-522BADD5D53C}">
      <formula1>P18&lt;=$P$15</formula1>
    </dataValidation>
    <dataValidation type="custom" allowBlank="1" showInputMessage="1" showErrorMessage="1" errorTitle="Invalid Input" error="The score cannot be greater than the Highest Possible Score." sqref="O18:O67 O69:O118" xr:uid="{8B68F47A-3F40-4F97-BF5A-26B4FE870C44}">
      <formula1>O18&lt;=$O$15</formula1>
    </dataValidation>
    <dataValidation type="custom" allowBlank="1" showInputMessage="1" showErrorMessage="1" errorTitle="Invalid Input" error="The score cannot be greater than the Highest Possible Score." sqref="J18:J67" xr:uid="{F99776B1-D297-4F46-9473-13566956CF3F}">
      <formula1>J18&lt;=$J$18</formula1>
    </dataValidation>
    <dataValidation type="custom" allowBlank="1" showInputMessage="1" showErrorMessage="1" errorTitle="Invalid Input" error="The score cannot be greater than the Highest Possible Score." sqref="J69:J118" xr:uid="{20048392-0F89-4ECC-AC04-1B92E22CE326}">
      <formula1>J69&lt;=$J$15</formula1>
    </dataValidation>
    <dataValidation type="custom" allowBlank="1" showInputMessage="1" showErrorMessage="1" errorTitle="Invalid Input" error="The score cannot be greater than the Highest Possible Score." sqref="I69:I118 I18:I67" xr:uid="{74497025-F13F-462E-A47C-42926D062C73}">
      <formula1>I18&lt;=$I$15</formula1>
    </dataValidation>
    <dataValidation type="custom" allowBlank="1" showInputMessage="1" showErrorMessage="1" errorTitle="Invalid Input" error="The score cannot be greater than the Highest Possible Score." sqref="H69:H118" xr:uid="{E36FACCF-5EE9-4374-B2DE-4AA361892344}">
      <formula1>H60&lt;=$H$15</formula1>
    </dataValidation>
    <dataValidation type="custom" allowBlank="1" showInputMessage="1" showErrorMessage="1" errorTitle="Invalid Input" error="The score cannot be greater than the Highest Possible Score" sqref="H18:H67" xr:uid="{D1070FF0-B6C5-4B20-8C95-1DB3BC3B309F}">
      <formula1>H18&lt;=$H$15</formula1>
    </dataValidation>
    <dataValidation type="custom" allowBlank="1" showInputMessage="1" showErrorMessage="1" errorTitle="Invalid Input" error="The score cannot be greater than the Highest Possible Score." sqref="G69:G118" xr:uid="{7447AE42-7A2F-4E4E-A167-71725FB25923}">
      <formula1>G69&lt;=$G$15</formula1>
    </dataValidation>
    <dataValidation type="custom" allowBlank="1" showInputMessage="1" showErrorMessage="1" errorTitle="Invalid Input" error="The scoure cannot be greater than the Highest Possible Score." sqref="G18:G67" xr:uid="{A058BCA9-624D-428C-A12D-63C61795EB5F}">
      <formula1>G18&lt;=$G$15</formula1>
    </dataValidation>
    <dataValidation type="custom" allowBlank="1" showInputMessage="1" showErrorMessage="1" errorTitle="Invalid Input" error="The score cannot be greater that the Highest Possible Score." sqref="F69:F118" xr:uid="{77AD547B-B86E-42C5-8F46-27ACEAA50B5D}">
      <formula1>F69&lt;=$F$15</formula1>
    </dataValidation>
    <dataValidation type="custom" allowBlank="1" showInputMessage="1" showErrorMessage="1" errorTitle="Invalid Input" error="The score cannot be greater than the Highest Possible Score." sqref="F18:F67" xr:uid="{9FE5829B-D6C5-4934-B407-2870C8976431}">
      <formula1>F18&lt;=$F$15</formula1>
    </dataValidation>
    <dataValidation type="custom" allowBlank="1" showInputMessage="1" showErrorMessage="1" errorTitle="Invalid Input" error="The score cannot be greater than the Highest Possible Score." sqref="N69:N118 N18:N67" xr:uid="{8A3A6605-44E4-409E-9A6D-7E2DC628EDD4}">
      <formula1>N18&lt;=$N$15</formula1>
    </dataValidation>
    <dataValidation type="whole" allowBlank="1" showInputMessage="1" showErrorMessage="1" prompt="Enter Highest Possible Score." sqref="T15:V15 N15:P15 F15:J15" xr:uid="{8186E6F7-F14F-4D1D-8262-AA05BA435BA4}">
      <formula1>0</formula1>
      <formula2>1000</formula2>
    </dataValidation>
    <dataValidation allowBlank="1" showInputMessage="1" showErrorMessage="1" prompt="Transmuted Term Grade" sqref="AC18:AC67 AC69:AC118" xr:uid="{9065A305-95AF-4DC9-9186-172F0A7195CE}"/>
    <dataValidation allowBlank="1" showInputMessage="1" showErrorMessage="1" prompt="INITIAL GRADE" sqref="AB18:AB67 AB69:AB118" xr:uid="{66793527-A599-4300-AED6-36460B0D0F54}"/>
    <dataValidation allowBlank="1" showInputMessage="1" showErrorMessage="1" prompt="Examinations' Weighted Score" sqref="AA15 AA18:AA67 AA69:AA118" xr:uid="{7B996622-B016-4212-B373-883D7C3AE408}"/>
    <dataValidation allowBlank="1" showInputMessage="1" showErrorMessage="1" prompt="Examinations' Percetage Score" sqref="Z15 Z18:Z67 Z69:Z118" xr:uid="{D85684B7-43AD-4390-A009-9A2A5AB77FBC}"/>
    <dataValidation allowBlank="1" showInputMessage="1" showErrorMessage="1" prompt="Weighted Score for Term Exam" sqref="Y69:Y118 Y18:Y67 Y15" xr:uid="{F38852BC-2DA6-4372-926E-51B40943E331}"/>
    <dataValidation allowBlank="1" showInputMessage="1" showErrorMessage="1" prompt="Weighted Score for Summative Test 2" sqref="X69:X118 X18:X67 X15" xr:uid="{84A071AB-11AC-4596-9598-0A9B9FC3693B}"/>
    <dataValidation allowBlank="1" showInputMessage="1" showErrorMessage="1" prompt="Weighted Score for Summative Test 1" sqref="W69:W118 W15 W18:W67" xr:uid="{3987BAD7-1ED4-4DFC-ACFA-595FEE7FFD62}"/>
    <dataValidation allowBlank="1" showInputMessage="1" showErrorMessage="1" prompt="Products/Performance Tasks' Weighted Score." sqref="S15 S18:S67 S69:S118" xr:uid="{242CB742-3C74-4EBC-B029-F074598C85C1}"/>
    <dataValidation allowBlank="1" showInputMessage="1" showErrorMessage="1" prompt="Products/Performance Tasks' Percentage Score." sqref="R15 R18:R67 R69:R118" xr:uid="{3D1F05D0-666B-47EE-8707-E1BA1C5E2E32}"/>
    <dataValidation allowBlank="1" showInputMessage="1" showErrorMessage="1" prompt="Written/Oral Works' Weighted Score." sqref="M15 M18:M67 M69:M118" xr:uid="{A7B826D8-BB0F-4555-96E5-33174901EC96}"/>
    <dataValidation allowBlank="1" showInputMessage="1" showErrorMessage="1" prompt="Written/Oral Works' Percentage Score." sqref="L15 L18:L67 L69:L118" xr:uid="{8A766692-A38C-4AF2-8DE5-8C65E3F4035B}"/>
    <dataValidation allowBlank="1" showInputMessage="1" showErrorMessage="1" prompt="Products/Performance Tasks' Highest Possible Score." sqref="Q15 Q18:Q67 Q69:Q118" xr:uid="{EB9EE733-EE9D-4ABD-A639-37DBDCEDE635}"/>
    <dataValidation allowBlank="1" showInputMessage="1" showErrorMessage="1" prompt="Written/Oral Works' Highest Possible Score." sqref="K15 K18:K67 K69:K118" xr:uid="{FF81CDEE-F648-48BD-B44A-F30C569D7066}"/>
    <dataValidation allowBlank="1" showInputMessage="1" showErrorMessage="1" prompt="Do not type name of learners here. Go to INPUT DATA sheet." sqref="C18:E67 C69:E118" xr:uid="{BCC60F12-0320-42B2-BB94-EFD4B663AD56}"/>
    <dataValidation type="custom" allowBlank="1" showInputMessage="1" showErrorMessage="1" errorTitle="Invalid Input" error="The score cannot be greater than the Highest Possible Score." prompt="Encode learners' raw scores." sqref="V18:V67" xr:uid="{7A04F781-E2E5-4B8E-80A6-164D9A45E9CD}">
      <formula1>V18&lt;=$V$15</formula1>
    </dataValidation>
    <dataValidation type="custom" allowBlank="1" showInputMessage="1" showErrorMessage="1" errorTitle="Invalid Input" error="The score cannot be greater than the Highest Possible Score." sqref="V69:V118" xr:uid="{DBA3C33B-E260-49C3-83CC-C29EC2FF90D6}">
      <formula1>V20&lt;=$V$15</formula1>
    </dataValidation>
  </dataValidations>
  <pageMargins left="0.23622047244094491" right="0.23622047244094491" top="0.39370078740157483" bottom="0.39370078740157483" header="0.31496062992125984" footer="0.31496062992125984"/>
  <pageSetup paperSize="9" scale="76"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5A2BB-0ED4-4023-B7F6-6EC49BABDD12}">
  <sheetPr>
    <tabColor rgb="FFFFC000"/>
    <outlinePr summaryBelow="0" summaryRight="0"/>
    <pageSetUpPr fitToPage="1"/>
  </sheetPr>
  <dimension ref="A1:AF120"/>
  <sheetViews>
    <sheetView showGridLines="0" topLeftCell="B1" zoomScaleNormal="100" workbookViewId="0">
      <pane ySplit="15" topLeftCell="A16" activePane="bottomLeft" state="frozen"/>
      <selection activeCell="B4" sqref="B4"/>
      <selection pane="bottomLeft" activeCell="V19" sqref="V19"/>
    </sheetView>
  </sheetViews>
  <sheetFormatPr defaultColWidth="12.6640625" defaultRowHeight="15.75" customHeight="1" x14ac:dyDescent="0.25"/>
  <cols>
    <col min="1" max="2" width="3.88671875" style="173" customWidth="1"/>
    <col min="3" max="5" width="12.6640625" style="173"/>
    <col min="6" max="10" width="3.88671875" style="173" customWidth="1"/>
    <col min="11" max="11" width="5.109375" style="173" customWidth="1"/>
    <col min="12" max="12" width="5.77734375" style="173" customWidth="1"/>
    <col min="13" max="13" width="6.33203125" style="173" customWidth="1"/>
    <col min="14" max="16" width="3.88671875" style="173" customWidth="1"/>
    <col min="17" max="17" width="5.109375" style="173" customWidth="1"/>
    <col min="18" max="18" width="5.77734375" style="173" customWidth="1"/>
    <col min="19" max="19" width="6.33203125" style="173" customWidth="1"/>
    <col min="20" max="22" width="5.77734375" style="173" customWidth="1"/>
    <col min="23" max="25" width="8" style="173" customWidth="1"/>
    <col min="26" max="27" width="5.77734375" style="173" customWidth="1"/>
    <col min="28" max="28" width="7.33203125" style="173" customWidth="1"/>
    <col min="29" max="29" width="10.109375" style="173" customWidth="1"/>
    <col min="30" max="30" width="14.5546875" style="173" customWidth="1"/>
    <col min="31" max="31" width="12.6640625" style="173" customWidth="1"/>
    <col min="32" max="32" width="3.88671875" style="173" customWidth="1"/>
    <col min="33" max="16384" width="12.6640625" style="173"/>
  </cols>
  <sheetData>
    <row r="1" spans="1:32" ht="15.75" customHeight="1" x14ac:dyDescent="0.5">
      <c r="A1" s="70"/>
      <c r="AF1" s="3"/>
    </row>
    <row r="2" spans="1:32" ht="15.75" customHeight="1" x14ac:dyDescent="0.25">
      <c r="B2" s="243" t="s">
        <v>66</v>
      </c>
      <c r="C2" s="244"/>
      <c r="D2" s="244"/>
      <c r="E2" s="244"/>
      <c r="F2" s="244"/>
      <c r="G2" s="244"/>
      <c r="H2" s="244"/>
      <c r="I2" s="244"/>
      <c r="J2" s="244"/>
      <c r="K2" s="244"/>
      <c r="L2" s="244"/>
      <c r="M2" s="244"/>
      <c r="N2" s="244"/>
      <c r="O2" s="244"/>
      <c r="P2" s="244"/>
      <c r="Q2" s="244"/>
      <c r="R2" s="244"/>
      <c r="S2" s="244"/>
      <c r="T2" s="244"/>
      <c r="U2" s="244"/>
      <c r="V2" s="244"/>
      <c r="W2" s="244"/>
      <c r="X2" s="244"/>
      <c r="Y2" s="244"/>
      <c r="Z2" s="244"/>
      <c r="AA2" s="244"/>
      <c r="AB2" s="244"/>
      <c r="AC2" s="244"/>
      <c r="AD2" s="244"/>
      <c r="AF2" s="3"/>
    </row>
    <row r="3" spans="1:32" ht="15.75" customHeight="1" x14ac:dyDescent="0.25">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F3" s="3"/>
    </row>
    <row r="4" spans="1:32" ht="15.75" customHeight="1" thickBot="1" x14ac:dyDescent="0.3">
      <c r="AF4" s="3"/>
    </row>
    <row r="5" spans="1:32" ht="15.75" customHeight="1" thickBot="1" x14ac:dyDescent="0.35">
      <c r="A5" s="172"/>
      <c r="B5" s="172"/>
      <c r="C5" s="172"/>
      <c r="D5" s="174"/>
      <c r="E5" s="7" t="s">
        <v>2</v>
      </c>
      <c r="F5" s="279">
        <f>'INPUT DATA'!E10</f>
        <v>0</v>
      </c>
      <c r="G5" s="280"/>
      <c r="H5" s="280"/>
      <c r="I5" s="280"/>
      <c r="J5" s="280"/>
      <c r="K5" s="280"/>
      <c r="L5" s="281"/>
      <c r="M5" s="174"/>
      <c r="N5" s="174"/>
      <c r="O5" s="172"/>
      <c r="P5" s="172"/>
      <c r="Q5" s="7" t="s">
        <v>4</v>
      </c>
      <c r="R5" s="279">
        <f>'INPUT DATA'!E11</f>
        <v>0</v>
      </c>
      <c r="S5" s="280"/>
      <c r="T5" s="280"/>
      <c r="U5" s="280"/>
      <c r="V5" s="281"/>
      <c r="W5" s="172"/>
      <c r="X5" s="172"/>
      <c r="Y5" s="7" t="s">
        <v>5</v>
      </c>
      <c r="Z5" s="279">
        <f>'INPUT DATA'!E13</f>
        <v>0</v>
      </c>
      <c r="AA5" s="280"/>
      <c r="AB5" s="281"/>
      <c r="AC5" s="172"/>
      <c r="AD5" s="172"/>
      <c r="AE5" s="172"/>
      <c r="AF5" s="13"/>
    </row>
    <row r="6" spans="1:32" ht="6" customHeight="1" thickBot="1" x14ac:dyDescent="0.35">
      <c r="A6" s="172"/>
      <c r="B6" s="172"/>
      <c r="C6" s="172"/>
      <c r="D6" s="174"/>
      <c r="E6" s="7"/>
      <c r="F6" s="72"/>
      <c r="G6" s="71"/>
      <c r="H6" s="71"/>
      <c r="I6" s="71"/>
      <c r="J6" s="71"/>
      <c r="K6" s="71"/>
      <c r="L6" s="71"/>
      <c r="M6" s="174"/>
      <c r="N6" s="174"/>
      <c r="O6" s="172"/>
      <c r="P6" s="172"/>
      <c r="Q6" s="7"/>
      <c r="R6" s="72"/>
      <c r="S6" s="71"/>
      <c r="T6" s="71"/>
      <c r="U6" s="71"/>
      <c r="V6" s="71"/>
      <c r="W6" s="172"/>
      <c r="X6" s="172"/>
      <c r="Y6" s="7"/>
      <c r="Z6" s="72"/>
      <c r="AA6" s="71"/>
      <c r="AB6" s="71"/>
      <c r="AC6" s="172"/>
      <c r="AD6" s="172"/>
      <c r="AE6" s="172"/>
      <c r="AF6" s="13"/>
    </row>
    <row r="7" spans="1:32" ht="15.75" customHeight="1" thickBot="1" x14ac:dyDescent="0.35">
      <c r="A7" s="172"/>
      <c r="B7" s="172"/>
      <c r="C7" s="172"/>
      <c r="D7" s="174"/>
      <c r="E7" s="7" t="s">
        <v>7</v>
      </c>
      <c r="F7" s="279">
        <f>'INPUT DATA'!E14</f>
        <v>0</v>
      </c>
      <c r="G7" s="280"/>
      <c r="H7" s="280"/>
      <c r="I7" s="280"/>
      <c r="J7" s="280"/>
      <c r="K7" s="280"/>
      <c r="L7" s="280"/>
      <c r="M7" s="280"/>
      <c r="N7" s="280"/>
      <c r="O7" s="280"/>
      <c r="P7" s="280"/>
      <c r="Q7" s="280"/>
      <c r="R7" s="280"/>
      <c r="S7" s="280"/>
      <c r="T7" s="280"/>
      <c r="U7" s="280"/>
      <c r="V7" s="281"/>
      <c r="W7" s="172"/>
      <c r="X7" s="172"/>
      <c r="Y7" s="7" t="s">
        <v>8</v>
      </c>
      <c r="Z7" s="279">
        <f>'INPUT DATA'!E15</f>
        <v>0</v>
      </c>
      <c r="AA7" s="280"/>
      <c r="AB7" s="281"/>
      <c r="AC7" s="172"/>
      <c r="AD7" s="172"/>
      <c r="AE7" s="172"/>
      <c r="AF7" s="13"/>
    </row>
    <row r="8" spans="1:32" ht="13.8" thickBot="1" x14ac:dyDescent="0.3">
      <c r="A8" s="172"/>
      <c r="B8" s="172"/>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3"/>
    </row>
    <row r="9" spans="1:32" ht="15.75" customHeight="1" thickBot="1" x14ac:dyDescent="0.35">
      <c r="A9" s="172"/>
      <c r="B9" s="248"/>
      <c r="C9" s="249"/>
      <c r="D9" s="249"/>
      <c r="E9" s="249"/>
      <c r="F9" s="249"/>
      <c r="G9" s="249"/>
      <c r="H9" s="249"/>
      <c r="I9" s="249"/>
      <c r="J9" s="249"/>
      <c r="K9" s="249"/>
      <c r="L9" s="249"/>
      <c r="M9" s="249"/>
      <c r="N9" s="249"/>
      <c r="O9" s="249"/>
      <c r="P9" s="249"/>
      <c r="Q9" s="249"/>
      <c r="R9" s="249"/>
      <c r="S9" s="249"/>
      <c r="T9" s="249"/>
      <c r="U9" s="249"/>
      <c r="V9" s="249"/>
      <c r="W9" s="249"/>
      <c r="X9" s="249"/>
      <c r="Y9" s="249"/>
      <c r="Z9" s="249"/>
      <c r="AA9" s="249"/>
      <c r="AB9" s="249"/>
      <c r="AC9" s="249"/>
      <c r="AD9" s="250"/>
      <c r="AE9" s="172"/>
      <c r="AF9" s="2"/>
    </row>
    <row r="10" spans="1:32" ht="14.4" thickBot="1" x14ac:dyDescent="0.3">
      <c r="A10" s="172"/>
      <c r="B10" s="288" t="s">
        <v>64</v>
      </c>
      <c r="C10" s="289"/>
      <c r="D10" s="289"/>
      <c r="E10" s="290"/>
      <c r="F10" s="303" t="s">
        <v>12</v>
      </c>
      <c r="G10" s="304"/>
      <c r="H10" s="304"/>
      <c r="I10" s="305"/>
      <c r="J10" s="245">
        <f>'INPUT DATA'!E25</f>
        <v>0</v>
      </c>
      <c r="K10" s="246"/>
      <c r="L10" s="246"/>
      <c r="M10" s="247"/>
      <c r="N10" s="306" t="s">
        <v>13</v>
      </c>
      <c r="O10" s="307"/>
      <c r="P10" s="308"/>
      <c r="Q10" s="282">
        <f>'INPUT DATA'!E23</f>
        <v>0</v>
      </c>
      <c r="R10" s="283"/>
      <c r="S10" s="283"/>
      <c r="T10" s="283"/>
      <c r="U10" s="283"/>
      <c r="V10" s="283"/>
      <c r="W10" s="283"/>
      <c r="X10" s="284"/>
      <c r="Y10" s="306" t="s">
        <v>14</v>
      </c>
      <c r="Z10" s="307"/>
      <c r="AA10" s="282" t="s">
        <v>67</v>
      </c>
      <c r="AB10" s="283"/>
      <c r="AC10" s="283"/>
      <c r="AD10" s="284"/>
      <c r="AE10" s="172"/>
      <c r="AF10" s="13"/>
    </row>
    <row r="11" spans="1:32" ht="14.4" thickBot="1" x14ac:dyDescent="0.3">
      <c r="A11" s="172"/>
      <c r="B11" s="291"/>
      <c r="C11" s="292"/>
      <c r="D11" s="292"/>
      <c r="E11" s="290"/>
      <c r="F11" s="309" t="s">
        <v>15</v>
      </c>
      <c r="G11" s="310"/>
      <c r="H11" s="310"/>
      <c r="I11" s="311"/>
      <c r="J11" s="312">
        <f>'INPUT DATA'!E26</f>
        <v>0</v>
      </c>
      <c r="K11" s="313"/>
      <c r="L11" s="313"/>
      <c r="M11" s="314"/>
      <c r="N11" s="296"/>
      <c r="O11" s="297"/>
      <c r="P11" s="298"/>
      <c r="Q11" s="285"/>
      <c r="R11" s="286"/>
      <c r="S11" s="286"/>
      <c r="T11" s="286"/>
      <c r="U11" s="286"/>
      <c r="V11" s="286"/>
      <c r="W11" s="286"/>
      <c r="X11" s="287"/>
      <c r="Y11" s="296"/>
      <c r="Z11" s="297"/>
      <c r="AA11" s="285"/>
      <c r="AB11" s="286"/>
      <c r="AC11" s="286"/>
      <c r="AD11" s="287"/>
      <c r="AE11" s="172"/>
      <c r="AF11" s="13"/>
    </row>
    <row r="12" spans="1:32" ht="13.2" x14ac:dyDescent="0.25">
      <c r="A12" s="172"/>
      <c r="B12" s="291"/>
      <c r="C12" s="292"/>
      <c r="D12" s="292"/>
      <c r="E12" s="290"/>
      <c r="F12" s="293" t="s">
        <v>16</v>
      </c>
      <c r="G12" s="294"/>
      <c r="H12" s="294"/>
      <c r="I12" s="294"/>
      <c r="J12" s="294"/>
      <c r="K12" s="294"/>
      <c r="L12" s="294"/>
      <c r="M12" s="295"/>
      <c r="N12" s="299" t="s">
        <v>17</v>
      </c>
      <c r="O12" s="294"/>
      <c r="P12" s="294"/>
      <c r="Q12" s="294"/>
      <c r="R12" s="294"/>
      <c r="S12" s="295"/>
      <c r="T12" s="299" t="s">
        <v>18</v>
      </c>
      <c r="U12" s="294"/>
      <c r="V12" s="294"/>
      <c r="W12" s="294"/>
      <c r="X12" s="294"/>
      <c r="Y12" s="294"/>
      <c r="Z12" s="294"/>
      <c r="AA12" s="295"/>
      <c r="AB12" s="276" t="s">
        <v>19</v>
      </c>
      <c r="AC12" s="276" t="s">
        <v>20</v>
      </c>
      <c r="AD12" s="276" t="s">
        <v>21</v>
      </c>
      <c r="AE12" s="172"/>
      <c r="AF12" s="13"/>
    </row>
    <row r="13" spans="1:32" ht="13.8" thickBot="1" x14ac:dyDescent="0.3">
      <c r="A13" s="172"/>
      <c r="B13" s="291"/>
      <c r="C13" s="292"/>
      <c r="D13" s="292"/>
      <c r="E13" s="290"/>
      <c r="F13" s="296"/>
      <c r="G13" s="297"/>
      <c r="H13" s="297"/>
      <c r="I13" s="297"/>
      <c r="J13" s="297"/>
      <c r="K13" s="297"/>
      <c r="L13" s="297"/>
      <c r="M13" s="298"/>
      <c r="N13" s="296"/>
      <c r="O13" s="297"/>
      <c r="P13" s="297"/>
      <c r="Q13" s="297"/>
      <c r="R13" s="297"/>
      <c r="S13" s="298"/>
      <c r="T13" s="296"/>
      <c r="U13" s="297"/>
      <c r="V13" s="297"/>
      <c r="W13" s="297"/>
      <c r="X13" s="297"/>
      <c r="Y13" s="297"/>
      <c r="Z13" s="297"/>
      <c r="AA13" s="298"/>
      <c r="AB13" s="277"/>
      <c r="AC13" s="277"/>
      <c r="AD13" s="277"/>
      <c r="AE13" s="172"/>
      <c r="AF13" s="13"/>
    </row>
    <row r="14" spans="1:32" ht="13.8" thickBot="1" x14ac:dyDescent="0.3">
      <c r="A14" s="172"/>
      <c r="B14" s="291"/>
      <c r="C14" s="292"/>
      <c r="D14" s="292"/>
      <c r="E14" s="290"/>
      <c r="F14" s="143">
        <v>1</v>
      </c>
      <c r="G14" s="144">
        <v>2</v>
      </c>
      <c r="H14" s="144">
        <v>3</v>
      </c>
      <c r="I14" s="144">
        <v>4</v>
      </c>
      <c r="J14" s="145">
        <v>5</v>
      </c>
      <c r="K14" s="146" t="s">
        <v>23</v>
      </c>
      <c r="L14" s="146" t="s">
        <v>24</v>
      </c>
      <c r="M14" s="146" t="s">
        <v>25</v>
      </c>
      <c r="N14" s="143">
        <v>1</v>
      </c>
      <c r="O14" s="144">
        <v>2</v>
      </c>
      <c r="P14" s="145">
        <v>3</v>
      </c>
      <c r="Q14" s="146" t="s">
        <v>23</v>
      </c>
      <c r="R14" s="146" t="s">
        <v>24</v>
      </c>
      <c r="S14" s="146" t="s">
        <v>25</v>
      </c>
      <c r="T14" s="143" t="s">
        <v>26</v>
      </c>
      <c r="U14" s="144" t="s">
        <v>27</v>
      </c>
      <c r="V14" s="145" t="s">
        <v>28</v>
      </c>
      <c r="W14" s="147" t="s">
        <v>29</v>
      </c>
      <c r="X14" s="148" t="s">
        <v>30</v>
      </c>
      <c r="Y14" s="149" t="s">
        <v>31</v>
      </c>
      <c r="Z14" s="146" t="s">
        <v>24</v>
      </c>
      <c r="AA14" s="146" t="s">
        <v>25</v>
      </c>
      <c r="AB14" s="277"/>
      <c r="AC14" s="277"/>
      <c r="AD14" s="277"/>
      <c r="AE14" s="172"/>
      <c r="AF14" s="13"/>
    </row>
    <row r="15" spans="1:32" ht="14.4" thickBot="1" x14ac:dyDescent="0.3">
      <c r="A15" s="172"/>
      <c r="B15" s="300" t="s">
        <v>32</v>
      </c>
      <c r="C15" s="301"/>
      <c r="D15" s="301"/>
      <c r="E15" s="302"/>
      <c r="F15" s="114"/>
      <c r="G15" s="115"/>
      <c r="H15" s="115"/>
      <c r="I15" s="115"/>
      <c r="J15" s="116"/>
      <c r="K15" s="106" t="str">
        <f>IF(COUNT($F15:$J15)=0,"",SUM($F15:$J15))</f>
        <v/>
      </c>
      <c r="L15" s="150">
        <v>100</v>
      </c>
      <c r="M15" s="151">
        <v>0.2</v>
      </c>
      <c r="N15" s="114"/>
      <c r="O15" s="115"/>
      <c r="P15" s="116"/>
      <c r="Q15" s="106" t="str">
        <f>IF(COUNT($N15:$P15)=0,"",SUM($N15:$P15))</f>
        <v/>
      </c>
      <c r="R15" s="152">
        <v>100</v>
      </c>
      <c r="S15" s="153">
        <v>0.6</v>
      </c>
      <c r="T15" s="114"/>
      <c r="U15" s="115"/>
      <c r="V15" s="116"/>
      <c r="W15" s="166">
        <v>30</v>
      </c>
      <c r="X15" s="167">
        <v>30</v>
      </c>
      <c r="Y15" s="168">
        <v>40</v>
      </c>
      <c r="Z15" s="152">
        <v>100</v>
      </c>
      <c r="AA15" s="153">
        <v>0.2</v>
      </c>
      <c r="AB15" s="278"/>
      <c r="AC15" s="278"/>
      <c r="AD15" s="278"/>
      <c r="AE15" s="172"/>
      <c r="AF15" s="13"/>
    </row>
    <row r="16" spans="1:32" ht="14.4" thickBot="1" x14ac:dyDescent="0.3">
      <c r="A16" s="172"/>
      <c r="B16" s="266" t="s">
        <v>3</v>
      </c>
      <c r="C16" s="267"/>
      <c r="D16" s="267"/>
      <c r="E16" s="267"/>
      <c r="F16" s="267"/>
      <c r="G16" s="267"/>
      <c r="H16" s="267"/>
      <c r="I16" s="267"/>
      <c r="J16" s="267"/>
      <c r="K16" s="267"/>
      <c r="L16" s="267"/>
      <c r="M16" s="267"/>
      <c r="N16" s="267"/>
      <c r="O16" s="267"/>
      <c r="P16" s="267"/>
      <c r="Q16" s="267"/>
      <c r="R16" s="267"/>
      <c r="S16" s="267"/>
      <c r="T16" s="267"/>
      <c r="U16" s="267"/>
      <c r="V16" s="267"/>
      <c r="W16" s="267"/>
      <c r="X16" s="267"/>
      <c r="Y16" s="267"/>
      <c r="Z16" s="267"/>
      <c r="AA16" s="267"/>
      <c r="AB16" s="267"/>
      <c r="AC16" s="267"/>
      <c r="AD16" s="268"/>
      <c r="AE16" s="172"/>
      <c r="AF16" s="13"/>
    </row>
    <row r="17" spans="1:32" ht="14.4" thickBot="1" x14ac:dyDescent="0.3">
      <c r="A17" s="172"/>
      <c r="B17" s="269" t="s">
        <v>9</v>
      </c>
      <c r="C17" s="270"/>
      <c r="D17" s="270"/>
      <c r="E17" s="270"/>
      <c r="F17" s="270"/>
      <c r="G17" s="270"/>
      <c r="H17" s="270"/>
      <c r="I17" s="270"/>
      <c r="J17" s="270"/>
      <c r="K17" s="270"/>
      <c r="L17" s="270"/>
      <c r="M17" s="270"/>
      <c r="N17" s="270"/>
      <c r="O17" s="270"/>
      <c r="P17" s="270"/>
      <c r="Q17" s="270"/>
      <c r="R17" s="270"/>
      <c r="S17" s="270"/>
      <c r="T17" s="271"/>
      <c r="U17" s="271"/>
      <c r="V17" s="271"/>
      <c r="W17" s="270"/>
      <c r="X17" s="270"/>
      <c r="Y17" s="270"/>
      <c r="Z17" s="270"/>
      <c r="AA17" s="270"/>
      <c r="AB17" s="270"/>
      <c r="AC17" s="270"/>
      <c r="AD17" s="272"/>
      <c r="AE17" s="172"/>
      <c r="AF17" s="13"/>
    </row>
    <row r="18" spans="1:32" ht="15" customHeight="1" x14ac:dyDescent="0.25">
      <c r="A18" s="172"/>
      <c r="B18" s="117">
        <v>1</v>
      </c>
      <c r="C18" s="273" t="str">
        <f>IF('INPUT DATA'!K11="","",'INPUT DATA'!K11)</f>
        <v/>
      </c>
      <c r="D18" s="274"/>
      <c r="E18" s="275"/>
      <c r="F18" s="118"/>
      <c r="G18" s="119"/>
      <c r="H18" s="120"/>
      <c r="I18" s="120"/>
      <c r="J18" s="121"/>
      <c r="K18" s="100" t="str">
        <f t="shared" ref="K18:K67" si="0">IF(COUNT($F18:$J18)=0,"",SUM($F18:$J18))</f>
        <v/>
      </c>
      <c r="L18" s="101" t="str">
        <f t="shared" ref="L18:L67" si="1">IF(ISERROR(IF($K18="","",ROUND(($K18/$K$15)*$L$15,2))),"",IF($K18="","",ROUND(($K18/$K$15)*$L$15,2)))</f>
        <v/>
      </c>
      <c r="M18" s="102" t="str">
        <f t="shared" ref="M18:M67" si="2">IF($L18="","",ROUND($L18*$M$15,2))</f>
        <v/>
      </c>
      <c r="N18" s="122"/>
      <c r="O18" s="120"/>
      <c r="P18" s="121"/>
      <c r="Q18" s="100" t="str">
        <f t="shared" ref="Q18:Q67" si="3">IF(COUNT($N18:$P18)=0,"",SUM($N18:$P18))</f>
        <v/>
      </c>
      <c r="R18" s="101" t="str">
        <f t="shared" ref="R18:R67" si="4">IF(ISERROR(IF($Q18="","",ROUND(($Q18/$Q$15)*$R$15,2))),"",IF($Q18="","",ROUND(($Q18/$Q$15)*$R$15,2)))</f>
        <v/>
      </c>
      <c r="S18" s="200" t="str">
        <f t="shared" ref="S18:S67" si="5">IF($R18="","",ROUND($R18*$S$15,2))</f>
        <v/>
      </c>
      <c r="T18" s="201"/>
      <c r="U18" s="202"/>
      <c r="V18" s="203"/>
      <c r="W18" s="198" t="str">
        <f t="shared" ref="W18:W67" si="6">IFERROR(IF(T18="","",ROUND(T18/$T$15*$W$15,2)),"")</f>
        <v/>
      </c>
      <c r="X18" s="104" t="str">
        <f t="shared" ref="X18:X67" si="7">IFERROR(IF(U18="","",ROUND(U18/$U$15*$X$15,2)),"")</f>
        <v/>
      </c>
      <c r="Y18" s="107" t="str">
        <f t="shared" ref="Y18:Y67" si="8">IFERROR(IF(V18="","",ROUND(V18/$V$15*$Y$15,2)),"")</f>
        <v/>
      </c>
      <c r="Z18" s="100" t="str">
        <f t="shared" ref="Z18:Z67" si="9">IF(COUNT($W18:$Y18)=0,"",SUM($W18:$Y18))</f>
        <v/>
      </c>
      <c r="AA18" s="102" t="str">
        <f t="shared" ref="AA18:AA67" si="10">IFERROR(IF(Z18="","",ROUND(Z18*$AA$15,2)),"")</f>
        <v/>
      </c>
      <c r="AB18" s="108" t="str">
        <f>IF(C18="","",IFERROR(ROUND(M18+S18+AA18,2),""))</f>
        <v/>
      </c>
      <c r="AC18" s="109" t="str">
        <f>IF(C18="","",IFERROR(_xlfn.XLOOKUP(AB18,HELPER!$C$8:$C$48,HELPER!$D$8:$D$48,,1),""))</f>
        <v/>
      </c>
      <c r="AD18" s="110" t="str">
        <f>IF(C18="","",IFERROR(_xlfn.XLOOKUP(AC18,HELPER!$F$8:$F$48,HELPER!$G$8:$G$48,,1),""))</f>
        <v/>
      </c>
      <c r="AE18" s="172"/>
      <c r="AF18" s="13"/>
    </row>
    <row r="19" spans="1:32" ht="15" customHeight="1" x14ac:dyDescent="0.25">
      <c r="A19" s="172"/>
      <c r="B19" s="123">
        <v>2</v>
      </c>
      <c r="C19" s="273" t="str">
        <f>IF('INPUT DATA'!K12="","",'INPUT DATA'!K12)</f>
        <v/>
      </c>
      <c r="D19" s="274"/>
      <c r="E19" s="275"/>
      <c r="F19" s="118"/>
      <c r="G19" s="125"/>
      <c r="H19" s="125"/>
      <c r="I19" s="125"/>
      <c r="J19" s="126"/>
      <c r="K19" s="103" t="str">
        <f t="shared" si="0"/>
        <v/>
      </c>
      <c r="L19" s="104" t="str">
        <f t="shared" si="1"/>
        <v/>
      </c>
      <c r="M19" s="105" t="str">
        <f t="shared" si="2"/>
        <v/>
      </c>
      <c r="N19" s="124"/>
      <c r="O19" s="125"/>
      <c r="P19" s="126"/>
      <c r="Q19" s="103" t="str">
        <f t="shared" si="3"/>
        <v/>
      </c>
      <c r="R19" s="104" t="str">
        <f t="shared" si="4"/>
        <v/>
      </c>
      <c r="S19" s="107" t="str">
        <f t="shared" si="5"/>
        <v/>
      </c>
      <c r="T19" s="204"/>
      <c r="U19" s="126"/>
      <c r="V19" s="205"/>
      <c r="W19" s="198" t="str">
        <f t="shared" si="6"/>
        <v/>
      </c>
      <c r="X19" s="104" t="str">
        <f t="shared" si="7"/>
        <v/>
      </c>
      <c r="Y19" s="107" t="str">
        <f t="shared" si="8"/>
        <v/>
      </c>
      <c r="Z19" s="103" t="str">
        <f t="shared" si="9"/>
        <v/>
      </c>
      <c r="AA19" s="105" t="str">
        <f t="shared" si="10"/>
        <v/>
      </c>
      <c r="AB19" s="108" t="str">
        <f t="shared" ref="AB19:AB67" si="11">IF(C19="","",IFERROR(ROUND(M19+S19+AA19,2),""))</f>
        <v/>
      </c>
      <c r="AC19" s="109" t="str">
        <f>IF(C19="","",IFERROR(_xlfn.XLOOKUP(AB19,HELPER!$C$8:$C$48,HELPER!$D$8:$D$48,,1),""))</f>
        <v/>
      </c>
      <c r="AD19" s="110" t="str">
        <f>IF(C19="","",IFERROR(_xlfn.XLOOKUP(AC19,HELPER!$F$8:$F$48,HELPER!$G$8:$G$48,,1),""))</f>
        <v/>
      </c>
      <c r="AE19" s="172"/>
      <c r="AF19" s="13"/>
    </row>
    <row r="20" spans="1:32" ht="15" customHeight="1" x14ac:dyDescent="0.25">
      <c r="A20" s="172"/>
      <c r="B20" s="123">
        <v>3</v>
      </c>
      <c r="C20" s="273" t="str">
        <f>IF('INPUT DATA'!K13="","",'INPUT DATA'!K13)</f>
        <v/>
      </c>
      <c r="D20" s="274"/>
      <c r="E20" s="275"/>
      <c r="F20" s="118"/>
      <c r="G20" s="125"/>
      <c r="H20" s="125"/>
      <c r="I20" s="125"/>
      <c r="J20" s="126"/>
      <c r="K20" s="103" t="str">
        <f t="shared" si="0"/>
        <v/>
      </c>
      <c r="L20" s="104" t="str">
        <f t="shared" si="1"/>
        <v/>
      </c>
      <c r="M20" s="105" t="str">
        <f t="shared" si="2"/>
        <v/>
      </c>
      <c r="N20" s="124"/>
      <c r="O20" s="125"/>
      <c r="P20" s="126"/>
      <c r="Q20" s="103" t="str">
        <f t="shared" si="3"/>
        <v/>
      </c>
      <c r="R20" s="104" t="str">
        <f t="shared" si="4"/>
        <v/>
      </c>
      <c r="S20" s="107" t="str">
        <f t="shared" si="5"/>
        <v/>
      </c>
      <c r="T20" s="204"/>
      <c r="U20" s="126"/>
      <c r="V20" s="205"/>
      <c r="W20" s="198" t="str">
        <f t="shared" si="6"/>
        <v/>
      </c>
      <c r="X20" s="104" t="str">
        <f t="shared" si="7"/>
        <v/>
      </c>
      <c r="Y20" s="107" t="str">
        <f t="shared" si="8"/>
        <v/>
      </c>
      <c r="Z20" s="103" t="str">
        <f t="shared" si="9"/>
        <v/>
      </c>
      <c r="AA20" s="105" t="str">
        <f t="shared" si="10"/>
        <v/>
      </c>
      <c r="AB20" s="108" t="str">
        <f t="shared" si="11"/>
        <v/>
      </c>
      <c r="AC20" s="109" t="str">
        <f>IF(C20="","",IFERROR(_xlfn.XLOOKUP(AB20,HELPER!$C$8:$C$48,HELPER!$D$8:$D$48,,1),""))</f>
        <v/>
      </c>
      <c r="AD20" s="110" t="str">
        <f>IF(C20="","",IFERROR(_xlfn.XLOOKUP(AC20,HELPER!$F$8:$F$48,HELPER!$G$8:$G$48,,1),""))</f>
        <v/>
      </c>
      <c r="AE20" s="172"/>
      <c r="AF20" s="13"/>
    </row>
    <row r="21" spans="1:32" ht="15" customHeight="1" x14ac:dyDescent="0.25">
      <c r="A21" s="172"/>
      <c r="B21" s="123">
        <v>4</v>
      </c>
      <c r="C21" s="273" t="str">
        <f>IF('INPUT DATA'!K14="","",'INPUT DATA'!K14)</f>
        <v/>
      </c>
      <c r="D21" s="274"/>
      <c r="E21" s="275"/>
      <c r="F21" s="118"/>
      <c r="G21" s="125"/>
      <c r="H21" s="125"/>
      <c r="I21" s="125"/>
      <c r="J21" s="126"/>
      <c r="K21" s="103" t="str">
        <f t="shared" si="0"/>
        <v/>
      </c>
      <c r="L21" s="104" t="str">
        <f t="shared" si="1"/>
        <v/>
      </c>
      <c r="M21" s="105" t="str">
        <f t="shared" si="2"/>
        <v/>
      </c>
      <c r="N21" s="124"/>
      <c r="O21" s="125"/>
      <c r="P21" s="126"/>
      <c r="Q21" s="103" t="str">
        <f t="shared" si="3"/>
        <v/>
      </c>
      <c r="R21" s="104" t="str">
        <f t="shared" si="4"/>
        <v/>
      </c>
      <c r="S21" s="107" t="str">
        <f t="shared" si="5"/>
        <v/>
      </c>
      <c r="T21" s="204"/>
      <c r="U21" s="126"/>
      <c r="V21" s="205"/>
      <c r="W21" s="198" t="str">
        <f t="shared" si="6"/>
        <v/>
      </c>
      <c r="X21" s="104" t="str">
        <f t="shared" si="7"/>
        <v/>
      </c>
      <c r="Y21" s="107" t="str">
        <f t="shared" si="8"/>
        <v/>
      </c>
      <c r="Z21" s="103" t="str">
        <f t="shared" si="9"/>
        <v/>
      </c>
      <c r="AA21" s="105" t="str">
        <f t="shared" si="10"/>
        <v/>
      </c>
      <c r="AB21" s="108" t="str">
        <f t="shared" si="11"/>
        <v/>
      </c>
      <c r="AC21" s="109" t="str">
        <f>IF(C21="","",IFERROR(_xlfn.XLOOKUP(AB21,HELPER!$C$8:$C$48,HELPER!$D$8:$D$48,,1),""))</f>
        <v/>
      </c>
      <c r="AD21" s="110" t="str">
        <f>IF(C21="","",IFERROR(_xlfn.XLOOKUP(AC21,HELPER!$F$8:$F$48,HELPER!$G$8:$G$48,,1),""))</f>
        <v/>
      </c>
      <c r="AE21" s="172"/>
      <c r="AF21" s="13"/>
    </row>
    <row r="22" spans="1:32" ht="15" customHeight="1" x14ac:dyDescent="0.25">
      <c r="A22" s="172"/>
      <c r="B22" s="123">
        <v>5</v>
      </c>
      <c r="C22" s="254" t="str">
        <f>IF('INPUT DATA'!K15="","",'INPUT DATA'!K15)</f>
        <v/>
      </c>
      <c r="D22" s="255"/>
      <c r="E22" s="256"/>
      <c r="F22" s="118"/>
      <c r="G22" s="125"/>
      <c r="H22" s="125"/>
      <c r="I22" s="125"/>
      <c r="J22" s="126"/>
      <c r="K22" s="103" t="str">
        <f t="shared" si="0"/>
        <v/>
      </c>
      <c r="L22" s="104" t="str">
        <f t="shared" si="1"/>
        <v/>
      </c>
      <c r="M22" s="105" t="str">
        <f t="shared" si="2"/>
        <v/>
      </c>
      <c r="N22" s="124"/>
      <c r="O22" s="125"/>
      <c r="P22" s="126"/>
      <c r="Q22" s="103" t="str">
        <f t="shared" si="3"/>
        <v/>
      </c>
      <c r="R22" s="104" t="str">
        <f t="shared" si="4"/>
        <v/>
      </c>
      <c r="S22" s="107" t="str">
        <f t="shared" si="5"/>
        <v/>
      </c>
      <c r="T22" s="204"/>
      <c r="U22" s="126"/>
      <c r="V22" s="205"/>
      <c r="W22" s="198" t="str">
        <f t="shared" si="6"/>
        <v/>
      </c>
      <c r="X22" s="104" t="str">
        <f t="shared" si="7"/>
        <v/>
      </c>
      <c r="Y22" s="107" t="str">
        <f t="shared" si="8"/>
        <v/>
      </c>
      <c r="Z22" s="103" t="str">
        <f t="shared" si="9"/>
        <v/>
      </c>
      <c r="AA22" s="105" t="str">
        <f t="shared" si="10"/>
        <v/>
      </c>
      <c r="AB22" s="108" t="str">
        <f t="shared" si="11"/>
        <v/>
      </c>
      <c r="AC22" s="109" t="str">
        <f>IF(C22="","",IFERROR(_xlfn.XLOOKUP(AB22,HELPER!$C$8:$C$48,HELPER!$D$8:$D$48,,1),""))</f>
        <v/>
      </c>
      <c r="AD22" s="110" t="str">
        <f>IF(C22="","",IFERROR(_xlfn.XLOOKUP(AC22,HELPER!$F$8:$F$48,HELPER!$G$8:$G$48,,1),""))</f>
        <v/>
      </c>
      <c r="AE22" s="172"/>
      <c r="AF22" s="13"/>
    </row>
    <row r="23" spans="1:32" ht="15" customHeight="1" x14ac:dyDescent="0.25">
      <c r="A23" s="172"/>
      <c r="B23" s="123">
        <v>6</v>
      </c>
      <c r="C23" s="254" t="str">
        <f>IF('INPUT DATA'!K16="","",'INPUT DATA'!K16)</f>
        <v/>
      </c>
      <c r="D23" s="255"/>
      <c r="E23" s="256"/>
      <c r="F23" s="118"/>
      <c r="G23" s="125"/>
      <c r="H23" s="125"/>
      <c r="I23" s="125"/>
      <c r="J23" s="126"/>
      <c r="K23" s="103" t="str">
        <f t="shared" si="0"/>
        <v/>
      </c>
      <c r="L23" s="104" t="str">
        <f t="shared" si="1"/>
        <v/>
      </c>
      <c r="M23" s="105" t="str">
        <f t="shared" si="2"/>
        <v/>
      </c>
      <c r="N23" s="124"/>
      <c r="O23" s="125"/>
      <c r="P23" s="126"/>
      <c r="Q23" s="103" t="str">
        <f t="shared" si="3"/>
        <v/>
      </c>
      <c r="R23" s="104" t="str">
        <f t="shared" si="4"/>
        <v/>
      </c>
      <c r="S23" s="107" t="str">
        <f t="shared" si="5"/>
        <v/>
      </c>
      <c r="T23" s="204"/>
      <c r="U23" s="126"/>
      <c r="V23" s="205"/>
      <c r="W23" s="198" t="str">
        <f t="shared" si="6"/>
        <v/>
      </c>
      <c r="X23" s="104" t="str">
        <f t="shared" si="7"/>
        <v/>
      </c>
      <c r="Y23" s="107" t="str">
        <f t="shared" si="8"/>
        <v/>
      </c>
      <c r="Z23" s="103" t="str">
        <f t="shared" si="9"/>
        <v/>
      </c>
      <c r="AA23" s="105" t="str">
        <f t="shared" si="10"/>
        <v/>
      </c>
      <c r="AB23" s="108" t="str">
        <f t="shared" si="11"/>
        <v/>
      </c>
      <c r="AC23" s="109" t="str">
        <f>IF(C23="","",IFERROR(_xlfn.XLOOKUP(AB23,HELPER!$C$8:$C$48,HELPER!$D$8:$D$48,,1),""))</f>
        <v/>
      </c>
      <c r="AD23" s="110" t="str">
        <f>IF(C23="","",IFERROR(_xlfn.XLOOKUP(AC23,HELPER!$F$8:$F$48,HELPER!$G$8:$G$48,,1),""))</f>
        <v/>
      </c>
      <c r="AE23" s="172"/>
      <c r="AF23" s="13"/>
    </row>
    <row r="24" spans="1:32" ht="15" customHeight="1" x14ac:dyDescent="0.25">
      <c r="A24" s="172"/>
      <c r="B24" s="123">
        <v>7</v>
      </c>
      <c r="C24" s="254" t="str">
        <f>IF('INPUT DATA'!K17="","",'INPUT DATA'!K17)</f>
        <v/>
      </c>
      <c r="D24" s="255"/>
      <c r="E24" s="256"/>
      <c r="F24" s="118"/>
      <c r="G24" s="125"/>
      <c r="H24" s="125"/>
      <c r="I24" s="125"/>
      <c r="J24" s="126"/>
      <c r="K24" s="103" t="str">
        <f t="shared" si="0"/>
        <v/>
      </c>
      <c r="L24" s="104" t="str">
        <f t="shared" si="1"/>
        <v/>
      </c>
      <c r="M24" s="105" t="str">
        <f t="shared" si="2"/>
        <v/>
      </c>
      <c r="N24" s="124"/>
      <c r="O24" s="125"/>
      <c r="P24" s="126"/>
      <c r="Q24" s="103" t="str">
        <f t="shared" si="3"/>
        <v/>
      </c>
      <c r="R24" s="104" t="str">
        <f t="shared" si="4"/>
        <v/>
      </c>
      <c r="S24" s="107" t="str">
        <f t="shared" si="5"/>
        <v/>
      </c>
      <c r="T24" s="204"/>
      <c r="U24" s="126"/>
      <c r="V24" s="205"/>
      <c r="W24" s="198" t="str">
        <f t="shared" si="6"/>
        <v/>
      </c>
      <c r="X24" s="104" t="str">
        <f t="shared" si="7"/>
        <v/>
      </c>
      <c r="Y24" s="107" t="str">
        <f t="shared" si="8"/>
        <v/>
      </c>
      <c r="Z24" s="103" t="str">
        <f t="shared" si="9"/>
        <v/>
      </c>
      <c r="AA24" s="105" t="str">
        <f t="shared" si="10"/>
        <v/>
      </c>
      <c r="AB24" s="108" t="str">
        <f t="shared" si="11"/>
        <v/>
      </c>
      <c r="AC24" s="109" t="str">
        <f>IF(C24="","",IFERROR(_xlfn.XLOOKUP(AB24,HELPER!$C$8:$C$48,HELPER!$D$8:$D$48,,1),""))</f>
        <v/>
      </c>
      <c r="AD24" s="110" t="str">
        <f>IF(C24="","",IFERROR(_xlfn.XLOOKUP(AC24,HELPER!$F$8:$F$48,HELPER!$G$8:$G$48,,1),""))</f>
        <v/>
      </c>
      <c r="AE24" s="172"/>
      <c r="AF24" s="13"/>
    </row>
    <row r="25" spans="1:32" ht="15" customHeight="1" x14ac:dyDescent="0.25">
      <c r="A25" s="172"/>
      <c r="B25" s="123">
        <v>8</v>
      </c>
      <c r="C25" s="254" t="str">
        <f>IF('INPUT DATA'!K18="","",'INPUT DATA'!K18)</f>
        <v/>
      </c>
      <c r="D25" s="255"/>
      <c r="E25" s="256"/>
      <c r="F25" s="118"/>
      <c r="G25" s="125"/>
      <c r="H25" s="125"/>
      <c r="I25" s="125"/>
      <c r="J25" s="126"/>
      <c r="K25" s="103" t="str">
        <f t="shared" si="0"/>
        <v/>
      </c>
      <c r="L25" s="104" t="str">
        <f t="shared" si="1"/>
        <v/>
      </c>
      <c r="M25" s="105" t="str">
        <f t="shared" si="2"/>
        <v/>
      </c>
      <c r="N25" s="124"/>
      <c r="O25" s="125"/>
      <c r="P25" s="126"/>
      <c r="Q25" s="103" t="str">
        <f t="shared" si="3"/>
        <v/>
      </c>
      <c r="R25" s="104" t="str">
        <f t="shared" si="4"/>
        <v/>
      </c>
      <c r="S25" s="107" t="str">
        <f t="shared" si="5"/>
        <v/>
      </c>
      <c r="T25" s="204"/>
      <c r="U25" s="126"/>
      <c r="V25" s="205"/>
      <c r="W25" s="198" t="str">
        <f t="shared" si="6"/>
        <v/>
      </c>
      <c r="X25" s="104" t="str">
        <f t="shared" si="7"/>
        <v/>
      </c>
      <c r="Y25" s="107" t="str">
        <f t="shared" si="8"/>
        <v/>
      </c>
      <c r="Z25" s="103" t="str">
        <f t="shared" si="9"/>
        <v/>
      </c>
      <c r="AA25" s="105" t="str">
        <f t="shared" si="10"/>
        <v/>
      </c>
      <c r="AB25" s="108" t="str">
        <f t="shared" si="11"/>
        <v/>
      </c>
      <c r="AC25" s="109" t="str">
        <f>IF(C25="","",IFERROR(_xlfn.XLOOKUP(AB25,HELPER!$C$8:$C$48,HELPER!$D$8:$D$48,,1),""))</f>
        <v/>
      </c>
      <c r="AD25" s="110" t="str">
        <f>IF(C25="","",IFERROR(_xlfn.XLOOKUP(AC25,HELPER!$F$8:$F$48,HELPER!$G$8:$G$48,,1),""))</f>
        <v/>
      </c>
      <c r="AE25" s="172"/>
      <c r="AF25" s="13"/>
    </row>
    <row r="26" spans="1:32" ht="15" customHeight="1" x14ac:dyDescent="0.25">
      <c r="A26" s="172"/>
      <c r="B26" s="123">
        <v>9</v>
      </c>
      <c r="C26" s="254" t="str">
        <f>IF('INPUT DATA'!K19="","",'INPUT DATA'!K19)</f>
        <v/>
      </c>
      <c r="D26" s="255"/>
      <c r="E26" s="256"/>
      <c r="F26" s="118"/>
      <c r="G26" s="125"/>
      <c r="H26" s="125"/>
      <c r="I26" s="125"/>
      <c r="J26" s="126"/>
      <c r="K26" s="103" t="str">
        <f t="shared" si="0"/>
        <v/>
      </c>
      <c r="L26" s="104" t="str">
        <f t="shared" si="1"/>
        <v/>
      </c>
      <c r="M26" s="105" t="str">
        <f t="shared" si="2"/>
        <v/>
      </c>
      <c r="N26" s="124"/>
      <c r="O26" s="125"/>
      <c r="P26" s="126"/>
      <c r="Q26" s="103" t="str">
        <f t="shared" si="3"/>
        <v/>
      </c>
      <c r="R26" s="104" t="str">
        <f t="shared" si="4"/>
        <v/>
      </c>
      <c r="S26" s="107" t="str">
        <f t="shared" si="5"/>
        <v/>
      </c>
      <c r="T26" s="204"/>
      <c r="U26" s="126"/>
      <c r="V26" s="205"/>
      <c r="W26" s="198" t="str">
        <f t="shared" si="6"/>
        <v/>
      </c>
      <c r="X26" s="104" t="str">
        <f t="shared" si="7"/>
        <v/>
      </c>
      <c r="Y26" s="107" t="str">
        <f t="shared" si="8"/>
        <v/>
      </c>
      <c r="Z26" s="103" t="str">
        <f t="shared" si="9"/>
        <v/>
      </c>
      <c r="AA26" s="105" t="str">
        <f t="shared" si="10"/>
        <v/>
      </c>
      <c r="AB26" s="108" t="str">
        <f t="shared" si="11"/>
        <v/>
      </c>
      <c r="AC26" s="109" t="str">
        <f>IF(C26="","",IFERROR(_xlfn.XLOOKUP(AB26,HELPER!$C$8:$C$48,HELPER!$D$8:$D$48,,1),""))</f>
        <v/>
      </c>
      <c r="AD26" s="110" t="str">
        <f>IF(C26="","",IFERROR(_xlfn.XLOOKUP(AC26,HELPER!$F$8:$F$48,HELPER!$G$8:$G$48,,1),""))</f>
        <v/>
      </c>
      <c r="AE26" s="172"/>
      <c r="AF26" s="13"/>
    </row>
    <row r="27" spans="1:32" ht="15" customHeight="1" x14ac:dyDescent="0.25">
      <c r="A27" s="172"/>
      <c r="B27" s="123">
        <v>10</v>
      </c>
      <c r="C27" s="254" t="str">
        <f>IF('INPUT DATA'!K20="","",'INPUT DATA'!K20)</f>
        <v/>
      </c>
      <c r="D27" s="255"/>
      <c r="E27" s="256"/>
      <c r="F27" s="118"/>
      <c r="G27" s="125"/>
      <c r="H27" s="125"/>
      <c r="I27" s="125"/>
      <c r="J27" s="126"/>
      <c r="K27" s="103" t="str">
        <f t="shared" si="0"/>
        <v/>
      </c>
      <c r="L27" s="104" t="str">
        <f t="shared" si="1"/>
        <v/>
      </c>
      <c r="M27" s="105" t="str">
        <f t="shared" si="2"/>
        <v/>
      </c>
      <c r="N27" s="124"/>
      <c r="O27" s="125"/>
      <c r="P27" s="126"/>
      <c r="Q27" s="103" t="str">
        <f t="shared" si="3"/>
        <v/>
      </c>
      <c r="R27" s="104" t="str">
        <f t="shared" si="4"/>
        <v/>
      </c>
      <c r="S27" s="107" t="str">
        <f t="shared" si="5"/>
        <v/>
      </c>
      <c r="T27" s="204"/>
      <c r="U27" s="126"/>
      <c r="V27" s="205"/>
      <c r="W27" s="198" t="str">
        <f t="shared" si="6"/>
        <v/>
      </c>
      <c r="X27" s="104" t="str">
        <f t="shared" si="7"/>
        <v/>
      </c>
      <c r="Y27" s="107" t="str">
        <f t="shared" si="8"/>
        <v/>
      </c>
      <c r="Z27" s="103" t="str">
        <f t="shared" si="9"/>
        <v/>
      </c>
      <c r="AA27" s="105" t="str">
        <f t="shared" si="10"/>
        <v/>
      </c>
      <c r="AB27" s="108" t="str">
        <f t="shared" si="11"/>
        <v/>
      </c>
      <c r="AC27" s="109" t="str">
        <f>IF(C27="","",IFERROR(_xlfn.XLOOKUP(AB27,HELPER!$C$8:$C$48,HELPER!$D$8:$D$48,,1),""))</f>
        <v/>
      </c>
      <c r="AD27" s="110" t="str">
        <f>IF(C27="","",IFERROR(_xlfn.XLOOKUP(AC27,HELPER!$F$8:$F$48,HELPER!$G$8:$G$48,,1),""))</f>
        <v/>
      </c>
      <c r="AE27" s="172"/>
      <c r="AF27" s="13"/>
    </row>
    <row r="28" spans="1:32" ht="15" customHeight="1" x14ac:dyDescent="0.25">
      <c r="A28" s="172"/>
      <c r="B28" s="123">
        <v>11</v>
      </c>
      <c r="C28" s="254" t="str">
        <f>IF('INPUT DATA'!K21="","",'INPUT DATA'!K21)</f>
        <v/>
      </c>
      <c r="D28" s="255"/>
      <c r="E28" s="256"/>
      <c r="F28" s="118"/>
      <c r="G28" s="125"/>
      <c r="H28" s="125"/>
      <c r="I28" s="125"/>
      <c r="J28" s="126"/>
      <c r="K28" s="103" t="str">
        <f t="shared" si="0"/>
        <v/>
      </c>
      <c r="L28" s="104" t="str">
        <f t="shared" si="1"/>
        <v/>
      </c>
      <c r="M28" s="105" t="str">
        <f t="shared" si="2"/>
        <v/>
      </c>
      <c r="N28" s="124"/>
      <c r="O28" s="125"/>
      <c r="P28" s="126"/>
      <c r="Q28" s="103" t="str">
        <f t="shared" si="3"/>
        <v/>
      </c>
      <c r="R28" s="104" t="str">
        <f t="shared" si="4"/>
        <v/>
      </c>
      <c r="S28" s="107" t="str">
        <f t="shared" si="5"/>
        <v/>
      </c>
      <c r="T28" s="204"/>
      <c r="U28" s="126"/>
      <c r="V28" s="205"/>
      <c r="W28" s="198" t="str">
        <f t="shared" si="6"/>
        <v/>
      </c>
      <c r="X28" s="104" t="str">
        <f t="shared" si="7"/>
        <v/>
      </c>
      <c r="Y28" s="107" t="str">
        <f t="shared" si="8"/>
        <v/>
      </c>
      <c r="Z28" s="103" t="str">
        <f t="shared" si="9"/>
        <v/>
      </c>
      <c r="AA28" s="105" t="str">
        <f t="shared" si="10"/>
        <v/>
      </c>
      <c r="AB28" s="108" t="str">
        <f t="shared" si="11"/>
        <v/>
      </c>
      <c r="AC28" s="109" t="str">
        <f>IF(C28="","",IFERROR(_xlfn.XLOOKUP(AB28,HELPER!$C$8:$C$48,HELPER!$D$8:$D$48,,1),""))</f>
        <v/>
      </c>
      <c r="AD28" s="110" t="str">
        <f>IF(C28="","",IFERROR(_xlfn.XLOOKUP(AC28,HELPER!$F$8:$F$48,HELPER!$G$8:$G$48,,1),""))</f>
        <v/>
      </c>
      <c r="AE28" s="172"/>
      <c r="AF28" s="13"/>
    </row>
    <row r="29" spans="1:32" ht="15" customHeight="1" x14ac:dyDescent="0.25">
      <c r="A29" s="172"/>
      <c r="B29" s="123">
        <v>12</v>
      </c>
      <c r="C29" s="254" t="str">
        <f>IF('INPUT DATA'!K22="","",'INPUT DATA'!K22)</f>
        <v/>
      </c>
      <c r="D29" s="255"/>
      <c r="E29" s="256"/>
      <c r="F29" s="118"/>
      <c r="G29" s="125"/>
      <c r="H29" s="125"/>
      <c r="I29" s="125"/>
      <c r="J29" s="126"/>
      <c r="K29" s="103" t="str">
        <f t="shared" si="0"/>
        <v/>
      </c>
      <c r="L29" s="104" t="str">
        <f t="shared" si="1"/>
        <v/>
      </c>
      <c r="M29" s="105" t="str">
        <f t="shared" si="2"/>
        <v/>
      </c>
      <c r="N29" s="124"/>
      <c r="O29" s="125"/>
      <c r="P29" s="126"/>
      <c r="Q29" s="103" t="str">
        <f t="shared" si="3"/>
        <v/>
      </c>
      <c r="R29" s="104" t="str">
        <f t="shared" si="4"/>
        <v/>
      </c>
      <c r="S29" s="107" t="str">
        <f t="shared" si="5"/>
        <v/>
      </c>
      <c r="T29" s="204"/>
      <c r="U29" s="126"/>
      <c r="V29" s="205"/>
      <c r="W29" s="198" t="str">
        <f t="shared" si="6"/>
        <v/>
      </c>
      <c r="X29" s="104" t="str">
        <f t="shared" si="7"/>
        <v/>
      </c>
      <c r="Y29" s="107" t="str">
        <f t="shared" si="8"/>
        <v/>
      </c>
      <c r="Z29" s="103" t="str">
        <f t="shared" si="9"/>
        <v/>
      </c>
      <c r="AA29" s="105" t="str">
        <f t="shared" si="10"/>
        <v/>
      </c>
      <c r="AB29" s="108" t="str">
        <f t="shared" si="11"/>
        <v/>
      </c>
      <c r="AC29" s="109" t="str">
        <f>IF(C29="","",IFERROR(_xlfn.XLOOKUP(AB29,HELPER!$C$8:$C$48,HELPER!$D$8:$D$48,,1),""))</f>
        <v/>
      </c>
      <c r="AD29" s="110" t="str">
        <f>IF(C29="","",IFERROR(_xlfn.XLOOKUP(AC29,HELPER!$F$8:$F$48,HELPER!$G$8:$G$48,,1),""))</f>
        <v/>
      </c>
      <c r="AE29" s="172"/>
      <c r="AF29" s="13"/>
    </row>
    <row r="30" spans="1:32" ht="15" customHeight="1" x14ac:dyDescent="0.25">
      <c r="A30" s="172"/>
      <c r="B30" s="123">
        <v>13</v>
      </c>
      <c r="C30" s="254" t="str">
        <f>IF('INPUT DATA'!K23="","",'INPUT DATA'!K23)</f>
        <v/>
      </c>
      <c r="D30" s="255"/>
      <c r="E30" s="256"/>
      <c r="F30" s="118"/>
      <c r="G30" s="125"/>
      <c r="H30" s="125"/>
      <c r="I30" s="125"/>
      <c r="J30" s="126"/>
      <c r="K30" s="103" t="str">
        <f t="shared" si="0"/>
        <v/>
      </c>
      <c r="L30" s="104" t="str">
        <f t="shared" si="1"/>
        <v/>
      </c>
      <c r="M30" s="105" t="str">
        <f t="shared" si="2"/>
        <v/>
      </c>
      <c r="N30" s="124"/>
      <c r="O30" s="125"/>
      <c r="P30" s="126"/>
      <c r="Q30" s="103" t="str">
        <f t="shared" si="3"/>
        <v/>
      </c>
      <c r="R30" s="104" t="str">
        <f t="shared" si="4"/>
        <v/>
      </c>
      <c r="S30" s="107" t="str">
        <f t="shared" si="5"/>
        <v/>
      </c>
      <c r="T30" s="204"/>
      <c r="U30" s="126"/>
      <c r="V30" s="205"/>
      <c r="W30" s="198" t="str">
        <f t="shared" si="6"/>
        <v/>
      </c>
      <c r="X30" s="104" t="str">
        <f t="shared" si="7"/>
        <v/>
      </c>
      <c r="Y30" s="107" t="str">
        <f t="shared" si="8"/>
        <v/>
      </c>
      <c r="Z30" s="103" t="str">
        <f t="shared" si="9"/>
        <v/>
      </c>
      <c r="AA30" s="105" t="str">
        <f t="shared" si="10"/>
        <v/>
      </c>
      <c r="AB30" s="108" t="str">
        <f t="shared" si="11"/>
        <v/>
      </c>
      <c r="AC30" s="109" t="str">
        <f>IF(C30="","",IFERROR(_xlfn.XLOOKUP(AB30,HELPER!$C$8:$C$48,HELPER!$D$8:$D$48,,1),""))</f>
        <v/>
      </c>
      <c r="AD30" s="110" t="str">
        <f>IF(C30="","",IFERROR(_xlfn.XLOOKUP(AC30,HELPER!$F$8:$F$48,HELPER!$G$8:$G$48,,1),""))</f>
        <v/>
      </c>
      <c r="AE30" s="172"/>
      <c r="AF30" s="13"/>
    </row>
    <row r="31" spans="1:32" ht="15" customHeight="1" x14ac:dyDescent="0.25">
      <c r="A31" s="172"/>
      <c r="B31" s="123">
        <v>14</v>
      </c>
      <c r="C31" s="254" t="str">
        <f>IF('INPUT DATA'!K24="","",'INPUT DATA'!K24)</f>
        <v/>
      </c>
      <c r="D31" s="255"/>
      <c r="E31" s="256"/>
      <c r="F31" s="118"/>
      <c r="G31" s="125"/>
      <c r="H31" s="125"/>
      <c r="I31" s="125"/>
      <c r="J31" s="126"/>
      <c r="K31" s="103" t="str">
        <f t="shared" si="0"/>
        <v/>
      </c>
      <c r="L31" s="104" t="str">
        <f t="shared" si="1"/>
        <v/>
      </c>
      <c r="M31" s="105" t="str">
        <f t="shared" si="2"/>
        <v/>
      </c>
      <c r="N31" s="124"/>
      <c r="O31" s="125"/>
      <c r="P31" s="126"/>
      <c r="Q31" s="103" t="str">
        <f t="shared" si="3"/>
        <v/>
      </c>
      <c r="R31" s="104" t="str">
        <f t="shared" si="4"/>
        <v/>
      </c>
      <c r="S31" s="107" t="str">
        <f t="shared" si="5"/>
        <v/>
      </c>
      <c r="T31" s="204"/>
      <c r="U31" s="126"/>
      <c r="V31" s="205"/>
      <c r="W31" s="198" t="str">
        <f t="shared" si="6"/>
        <v/>
      </c>
      <c r="X31" s="104" t="str">
        <f t="shared" si="7"/>
        <v/>
      </c>
      <c r="Y31" s="107" t="str">
        <f t="shared" si="8"/>
        <v/>
      </c>
      <c r="Z31" s="103" t="str">
        <f t="shared" si="9"/>
        <v/>
      </c>
      <c r="AA31" s="105" t="str">
        <f t="shared" si="10"/>
        <v/>
      </c>
      <c r="AB31" s="108" t="str">
        <f t="shared" si="11"/>
        <v/>
      </c>
      <c r="AC31" s="109" t="str">
        <f>IF(C31="","",IFERROR(_xlfn.XLOOKUP(AB31,HELPER!$C$8:$C$48,HELPER!$D$8:$D$48,,1),""))</f>
        <v/>
      </c>
      <c r="AD31" s="110" t="str">
        <f>IF(C31="","",IFERROR(_xlfn.XLOOKUP(AC31,HELPER!$F$8:$F$48,HELPER!$G$8:$G$48,,1),""))</f>
        <v/>
      </c>
      <c r="AE31" s="172"/>
      <c r="AF31" s="13"/>
    </row>
    <row r="32" spans="1:32" ht="15" customHeight="1" x14ac:dyDescent="0.25">
      <c r="A32" s="172"/>
      <c r="B32" s="123">
        <v>15</v>
      </c>
      <c r="C32" s="254" t="str">
        <f>IF('INPUT DATA'!K25="","",'INPUT DATA'!K25)</f>
        <v/>
      </c>
      <c r="D32" s="255"/>
      <c r="E32" s="256"/>
      <c r="F32" s="118"/>
      <c r="G32" s="125"/>
      <c r="H32" s="125"/>
      <c r="I32" s="125"/>
      <c r="J32" s="126"/>
      <c r="K32" s="103" t="str">
        <f t="shared" si="0"/>
        <v/>
      </c>
      <c r="L32" s="104" t="str">
        <f t="shared" si="1"/>
        <v/>
      </c>
      <c r="M32" s="105" t="str">
        <f t="shared" si="2"/>
        <v/>
      </c>
      <c r="N32" s="124"/>
      <c r="O32" s="125"/>
      <c r="P32" s="126"/>
      <c r="Q32" s="103" t="str">
        <f t="shared" si="3"/>
        <v/>
      </c>
      <c r="R32" s="104" t="str">
        <f t="shared" si="4"/>
        <v/>
      </c>
      <c r="S32" s="107" t="str">
        <f t="shared" si="5"/>
        <v/>
      </c>
      <c r="T32" s="204"/>
      <c r="U32" s="126"/>
      <c r="V32" s="205"/>
      <c r="W32" s="198" t="str">
        <f t="shared" si="6"/>
        <v/>
      </c>
      <c r="X32" s="104" t="str">
        <f t="shared" si="7"/>
        <v/>
      </c>
      <c r="Y32" s="107" t="str">
        <f t="shared" si="8"/>
        <v/>
      </c>
      <c r="Z32" s="103" t="str">
        <f t="shared" si="9"/>
        <v/>
      </c>
      <c r="AA32" s="105" t="str">
        <f t="shared" si="10"/>
        <v/>
      </c>
      <c r="AB32" s="108" t="str">
        <f t="shared" si="11"/>
        <v/>
      </c>
      <c r="AC32" s="109" t="str">
        <f>IF(C32="","",IFERROR(_xlfn.XLOOKUP(AB32,HELPER!$C$8:$C$48,HELPER!$D$8:$D$48,,1),""))</f>
        <v/>
      </c>
      <c r="AD32" s="110" t="str">
        <f>IF(C32="","",IFERROR(_xlfn.XLOOKUP(AC32,HELPER!$F$8:$F$48,HELPER!$G$8:$G$48,,1),""))</f>
        <v/>
      </c>
      <c r="AE32" s="172"/>
      <c r="AF32" s="13"/>
    </row>
    <row r="33" spans="1:32" ht="15" customHeight="1" x14ac:dyDescent="0.25">
      <c r="A33" s="172"/>
      <c r="B33" s="123">
        <v>16</v>
      </c>
      <c r="C33" s="254" t="str">
        <f>IF('INPUT DATA'!K26="","",'INPUT DATA'!K26)</f>
        <v/>
      </c>
      <c r="D33" s="255"/>
      <c r="E33" s="256"/>
      <c r="F33" s="118"/>
      <c r="G33" s="125"/>
      <c r="H33" s="125"/>
      <c r="I33" s="125"/>
      <c r="J33" s="126"/>
      <c r="K33" s="103" t="str">
        <f t="shared" si="0"/>
        <v/>
      </c>
      <c r="L33" s="104" t="str">
        <f t="shared" si="1"/>
        <v/>
      </c>
      <c r="M33" s="105" t="str">
        <f t="shared" si="2"/>
        <v/>
      </c>
      <c r="N33" s="124"/>
      <c r="O33" s="125"/>
      <c r="P33" s="126"/>
      <c r="Q33" s="103" t="str">
        <f t="shared" si="3"/>
        <v/>
      </c>
      <c r="R33" s="104" t="str">
        <f t="shared" si="4"/>
        <v/>
      </c>
      <c r="S33" s="107" t="str">
        <f t="shared" si="5"/>
        <v/>
      </c>
      <c r="T33" s="204"/>
      <c r="U33" s="126"/>
      <c r="V33" s="205"/>
      <c r="W33" s="198" t="str">
        <f t="shared" si="6"/>
        <v/>
      </c>
      <c r="X33" s="104" t="str">
        <f t="shared" si="7"/>
        <v/>
      </c>
      <c r="Y33" s="107" t="str">
        <f t="shared" si="8"/>
        <v/>
      </c>
      <c r="Z33" s="103" t="str">
        <f t="shared" si="9"/>
        <v/>
      </c>
      <c r="AA33" s="105" t="str">
        <f t="shared" si="10"/>
        <v/>
      </c>
      <c r="AB33" s="108" t="str">
        <f t="shared" si="11"/>
        <v/>
      </c>
      <c r="AC33" s="109" t="str">
        <f>IF(C33="","",IFERROR(_xlfn.XLOOKUP(AB33,HELPER!$C$8:$C$48,HELPER!$D$8:$D$48,,1),""))</f>
        <v/>
      </c>
      <c r="AD33" s="110" t="str">
        <f>IF(C33="","",IFERROR(_xlfn.XLOOKUP(AC33,HELPER!$F$8:$F$48,HELPER!$G$8:$G$48,,1),""))</f>
        <v/>
      </c>
      <c r="AE33" s="172"/>
      <c r="AF33" s="13"/>
    </row>
    <row r="34" spans="1:32" ht="15" customHeight="1" x14ac:dyDescent="0.25">
      <c r="A34" s="172"/>
      <c r="B34" s="123">
        <v>17</v>
      </c>
      <c r="C34" s="254" t="str">
        <f>IF('INPUT DATA'!K27="","",'INPUT DATA'!K27)</f>
        <v/>
      </c>
      <c r="D34" s="255"/>
      <c r="E34" s="256"/>
      <c r="F34" s="118"/>
      <c r="G34" s="125"/>
      <c r="H34" s="125"/>
      <c r="I34" s="125"/>
      <c r="J34" s="126"/>
      <c r="K34" s="103" t="str">
        <f t="shared" si="0"/>
        <v/>
      </c>
      <c r="L34" s="104" t="str">
        <f t="shared" si="1"/>
        <v/>
      </c>
      <c r="M34" s="105" t="str">
        <f t="shared" si="2"/>
        <v/>
      </c>
      <c r="N34" s="124"/>
      <c r="O34" s="125"/>
      <c r="P34" s="126"/>
      <c r="Q34" s="103" t="str">
        <f t="shared" si="3"/>
        <v/>
      </c>
      <c r="R34" s="104" t="str">
        <f t="shared" si="4"/>
        <v/>
      </c>
      <c r="S34" s="107" t="str">
        <f t="shared" si="5"/>
        <v/>
      </c>
      <c r="T34" s="204"/>
      <c r="U34" s="126"/>
      <c r="V34" s="205"/>
      <c r="W34" s="198" t="str">
        <f t="shared" si="6"/>
        <v/>
      </c>
      <c r="X34" s="104" t="str">
        <f t="shared" si="7"/>
        <v/>
      </c>
      <c r="Y34" s="107" t="str">
        <f t="shared" si="8"/>
        <v/>
      </c>
      <c r="Z34" s="103" t="str">
        <f t="shared" si="9"/>
        <v/>
      </c>
      <c r="AA34" s="105" t="str">
        <f t="shared" si="10"/>
        <v/>
      </c>
      <c r="AB34" s="108" t="str">
        <f t="shared" si="11"/>
        <v/>
      </c>
      <c r="AC34" s="109" t="str">
        <f>IF(C34="","",IFERROR(_xlfn.XLOOKUP(AB34,HELPER!$C$8:$C$48,HELPER!$D$8:$D$48,,1),""))</f>
        <v/>
      </c>
      <c r="AD34" s="110" t="str">
        <f>IF(C34="","",IFERROR(_xlfn.XLOOKUP(AC34,HELPER!$F$8:$F$48,HELPER!$G$8:$G$48,,1),""))</f>
        <v/>
      </c>
      <c r="AE34" s="172"/>
      <c r="AF34" s="13"/>
    </row>
    <row r="35" spans="1:32" ht="15" customHeight="1" x14ac:dyDescent="0.25">
      <c r="A35" s="172"/>
      <c r="B35" s="123">
        <v>18</v>
      </c>
      <c r="C35" s="254" t="str">
        <f>IF('INPUT DATA'!K28="","",'INPUT DATA'!K28)</f>
        <v/>
      </c>
      <c r="D35" s="255"/>
      <c r="E35" s="256"/>
      <c r="F35" s="118"/>
      <c r="G35" s="125"/>
      <c r="H35" s="125"/>
      <c r="I35" s="125"/>
      <c r="J35" s="126"/>
      <c r="K35" s="103" t="str">
        <f t="shared" si="0"/>
        <v/>
      </c>
      <c r="L35" s="104" t="str">
        <f t="shared" si="1"/>
        <v/>
      </c>
      <c r="M35" s="105" t="str">
        <f t="shared" si="2"/>
        <v/>
      </c>
      <c r="N35" s="124"/>
      <c r="O35" s="125"/>
      <c r="P35" s="126"/>
      <c r="Q35" s="103" t="str">
        <f t="shared" si="3"/>
        <v/>
      </c>
      <c r="R35" s="104" t="str">
        <f t="shared" si="4"/>
        <v/>
      </c>
      <c r="S35" s="107" t="str">
        <f t="shared" si="5"/>
        <v/>
      </c>
      <c r="T35" s="204"/>
      <c r="U35" s="126"/>
      <c r="V35" s="205"/>
      <c r="W35" s="198" t="str">
        <f t="shared" si="6"/>
        <v/>
      </c>
      <c r="X35" s="104" t="str">
        <f t="shared" si="7"/>
        <v/>
      </c>
      <c r="Y35" s="107" t="str">
        <f t="shared" si="8"/>
        <v/>
      </c>
      <c r="Z35" s="103" t="str">
        <f t="shared" si="9"/>
        <v/>
      </c>
      <c r="AA35" s="105" t="str">
        <f t="shared" si="10"/>
        <v/>
      </c>
      <c r="AB35" s="108" t="str">
        <f t="shared" si="11"/>
        <v/>
      </c>
      <c r="AC35" s="109" t="str">
        <f>IF(C35="","",IFERROR(_xlfn.XLOOKUP(AB35,HELPER!$C$8:$C$48,HELPER!$D$8:$D$48,,1),""))</f>
        <v/>
      </c>
      <c r="AD35" s="110" t="str">
        <f>IF(C35="","",IFERROR(_xlfn.XLOOKUP(AC35,HELPER!$F$8:$F$48,HELPER!$G$8:$G$48,,1),""))</f>
        <v/>
      </c>
      <c r="AE35" s="172"/>
      <c r="AF35" s="13"/>
    </row>
    <row r="36" spans="1:32" ht="15" customHeight="1" x14ac:dyDescent="0.25">
      <c r="A36" s="172"/>
      <c r="B36" s="123">
        <v>19</v>
      </c>
      <c r="C36" s="254" t="str">
        <f>IF('INPUT DATA'!K29="","",'INPUT DATA'!K29)</f>
        <v/>
      </c>
      <c r="D36" s="255"/>
      <c r="E36" s="256"/>
      <c r="F36" s="118"/>
      <c r="G36" s="125"/>
      <c r="H36" s="125"/>
      <c r="I36" s="125"/>
      <c r="J36" s="126"/>
      <c r="K36" s="103" t="str">
        <f t="shared" si="0"/>
        <v/>
      </c>
      <c r="L36" s="104" t="str">
        <f t="shared" si="1"/>
        <v/>
      </c>
      <c r="M36" s="105" t="str">
        <f t="shared" si="2"/>
        <v/>
      </c>
      <c r="N36" s="124"/>
      <c r="O36" s="125"/>
      <c r="P36" s="126"/>
      <c r="Q36" s="103" t="str">
        <f t="shared" si="3"/>
        <v/>
      </c>
      <c r="R36" s="104" t="str">
        <f t="shared" si="4"/>
        <v/>
      </c>
      <c r="S36" s="107" t="str">
        <f t="shared" si="5"/>
        <v/>
      </c>
      <c r="T36" s="204"/>
      <c r="U36" s="126"/>
      <c r="V36" s="205"/>
      <c r="W36" s="198" t="str">
        <f t="shared" si="6"/>
        <v/>
      </c>
      <c r="X36" s="104" t="str">
        <f t="shared" si="7"/>
        <v/>
      </c>
      <c r="Y36" s="107" t="str">
        <f t="shared" si="8"/>
        <v/>
      </c>
      <c r="Z36" s="103" t="str">
        <f t="shared" si="9"/>
        <v/>
      </c>
      <c r="AA36" s="105" t="str">
        <f t="shared" si="10"/>
        <v/>
      </c>
      <c r="AB36" s="108" t="str">
        <f t="shared" si="11"/>
        <v/>
      </c>
      <c r="AC36" s="109" t="str">
        <f>IF(C36="","",IFERROR(_xlfn.XLOOKUP(AB36,HELPER!$C$8:$C$48,HELPER!$D$8:$D$48,,1),""))</f>
        <v/>
      </c>
      <c r="AD36" s="110" t="str">
        <f>IF(C36="","",IFERROR(_xlfn.XLOOKUP(AC36,HELPER!$F$8:$F$48,HELPER!$G$8:$G$48,,1),""))</f>
        <v/>
      </c>
      <c r="AE36" s="172"/>
      <c r="AF36" s="13"/>
    </row>
    <row r="37" spans="1:32" ht="15" customHeight="1" x14ac:dyDescent="0.25">
      <c r="A37" s="172"/>
      <c r="B37" s="127">
        <v>20</v>
      </c>
      <c r="C37" s="254" t="str">
        <f>IF('INPUT DATA'!K30="","",'INPUT DATA'!K30)</f>
        <v/>
      </c>
      <c r="D37" s="255"/>
      <c r="E37" s="256"/>
      <c r="F37" s="118"/>
      <c r="G37" s="125"/>
      <c r="H37" s="125"/>
      <c r="I37" s="125"/>
      <c r="J37" s="126"/>
      <c r="K37" s="103" t="str">
        <f t="shared" si="0"/>
        <v/>
      </c>
      <c r="L37" s="104" t="str">
        <f t="shared" si="1"/>
        <v/>
      </c>
      <c r="M37" s="105" t="str">
        <f t="shared" si="2"/>
        <v/>
      </c>
      <c r="N37" s="124"/>
      <c r="O37" s="125"/>
      <c r="P37" s="126"/>
      <c r="Q37" s="103" t="str">
        <f t="shared" si="3"/>
        <v/>
      </c>
      <c r="R37" s="104" t="str">
        <f t="shared" si="4"/>
        <v/>
      </c>
      <c r="S37" s="107" t="str">
        <f t="shared" si="5"/>
        <v/>
      </c>
      <c r="T37" s="204"/>
      <c r="U37" s="126"/>
      <c r="V37" s="205"/>
      <c r="W37" s="198" t="str">
        <f t="shared" si="6"/>
        <v/>
      </c>
      <c r="X37" s="104" t="str">
        <f t="shared" si="7"/>
        <v/>
      </c>
      <c r="Y37" s="107" t="str">
        <f t="shared" si="8"/>
        <v/>
      </c>
      <c r="Z37" s="103" t="str">
        <f t="shared" si="9"/>
        <v/>
      </c>
      <c r="AA37" s="105" t="str">
        <f t="shared" si="10"/>
        <v/>
      </c>
      <c r="AB37" s="108" t="str">
        <f t="shared" si="11"/>
        <v/>
      </c>
      <c r="AC37" s="109" t="str">
        <f>IF(C37="","",IFERROR(_xlfn.XLOOKUP(AB37,HELPER!$C$8:$C$48,HELPER!$D$8:$D$48,,1),""))</f>
        <v/>
      </c>
      <c r="AD37" s="110" t="str">
        <f>IF(C37="","",IFERROR(_xlfn.XLOOKUP(AC37,HELPER!$F$8:$F$48,HELPER!$G$8:$G$48,,1),""))</f>
        <v/>
      </c>
      <c r="AE37" s="172"/>
      <c r="AF37" s="13"/>
    </row>
    <row r="38" spans="1:32" ht="15" customHeight="1" x14ac:dyDescent="0.25">
      <c r="A38" s="172"/>
      <c r="B38" s="127">
        <v>21</v>
      </c>
      <c r="C38" s="254" t="str">
        <f>IF('INPUT DATA'!K31="","",'INPUT DATA'!K31)</f>
        <v/>
      </c>
      <c r="D38" s="255"/>
      <c r="E38" s="256"/>
      <c r="F38" s="118"/>
      <c r="G38" s="125"/>
      <c r="H38" s="125"/>
      <c r="I38" s="125"/>
      <c r="J38" s="126"/>
      <c r="K38" s="103" t="str">
        <f t="shared" si="0"/>
        <v/>
      </c>
      <c r="L38" s="104" t="str">
        <f t="shared" si="1"/>
        <v/>
      </c>
      <c r="M38" s="105" t="str">
        <f t="shared" si="2"/>
        <v/>
      </c>
      <c r="N38" s="124"/>
      <c r="O38" s="125"/>
      <c r="P38" s="126"/>
      <c r="Q38" s="103" t="str">
        <f t="shared" si="3"/>
        <v/>
      </c>
      <c r="R38" s="104" t="str">
        <f t="shared" si="4"/>
        <v/>
      </c>
      <c r="S38" s="107" t="str">
        <f t="shared" si="5"/>
        <v/>
      </c>
      <c r="T38" s="204"/>
      <c r="U38" s="126"/>
      <c r="V38" s="205"/>
      <c r="W38" s="198" t="str">
        <f t="shared" si="6"/>
        <v/>
      </c>
      <c r="X38" s="104" t="str">
        <f t="shared" si="7"/>
        <v/>
      </c>
      <c r="Y38" s="107" t="str">
        <f t="shared" si="8"/>
        <v/>
      </c>
      <c r="Z38" s="103" t="str">
        <f t="shared" si="9"/>
        <v/>
      </c>
      <c r="AA38" s="105" t="str">
        <f t="shared" si="10"/>
        <v/>
      </c>
      <c r="AB38" s="108" t="str">
        <f t="shared" si="11"/>
        <v/>
      </c>
      <c r="AC38" s="109" t="str">
        <f>IF(C38="","",IFERROR(_xlfn.XLOOKUP(AB38,HELPER!$C$8:$C$48,HELPER!$D$8:$D$48,,1),""))</f>
        <v/>
      </c>
      <c r="AD38" s="110" t="str">
        <f>IF(C38="","",IFERROR(_xlfn.XLOOKUP(AC38,HELPER!$F$8:$F$48,HELPER!$G$8:$G$48,,1),""))</f>
        <v/>
      </c>
      <c r="AE38" s="172"/>
      <c r="AF38" s="13"/>
    </row>
    <row r="39" spans="1:32" ht="15" customHeight="1" x14ac:dyDescent="0.25">
      <c r="A39" s="172"/>
      <c r="B39" s="127">
        <v>22</v>
      </c>
      <c r="C39" s="254" t="str">
        <f>IF('INPUT DATA'!K32="","",'INPUT DATA'!K32)</f>
        <v/>
      </c>
      <c r="D39" s="255"/>
      <c r="E39" s="256"/>
      <c r="F39" s="118"/>
      <c r="G39" s="125"/>
      <c r="H39" s="125"/>
      <c r="I39" s="125"/>
      <c r="J39" s="126"/>
      <c r="K39" s="103" t="str">
        <f t="shared" si="0"/>
        <v/>
      </c>
      <c r="L39" s="104" t="str">
        <f t="shared" si="1"/>
        <v/>
      </c>
      <c r="M39" s="105" t="str">
        <f t="shared" si="2"/>
        <v/>
      </c>
      <c r="N39" s="124"/>
      <c r="O39" s="125"/>
      <c r="P39" s="126"/>
      <c r="Q39" s="103" t="str">
        <f t="shared" si="3"/>
        <v/>
      </c>
      <c r="R39" s="104" t="str">
        <f t="shared" si="4"/>
        <v/>
      </c>
      <c r="S39" s="107" t="str">
        <f t="shared" si="5"/>
        <v/>
      </c>
      <c r="T39" s="204"/>
      <c r="U39" s="126"/>
      <c r="V39" s="205"/>
      <c r="W39" s="198" t="str">
        <f t="shared" si="6"/>
        <v/>
      </c>
      <c r="X39" s="104" t="str">
        <f t="shared" si="7"/>
        <v/>
      </c>
      <c r="Y39" s="107" t="str">
        <f t="shared" si="8"/>
        <v/>
      </c>
      <c r="Z39" s="103" t="str">
        <f t="shared" si="9"/>
        <v/>
      </c>
      <c r="AA39" s="105" t="str">
        <f t="shared" si="10"/>
        <v/>
      </c>
      <c r="AB39" s="108" t="str">
        <f t="shared" si="11"/>
        <v/>
      </c>
      <c r="AC39" s="109" t="str">
        <f>IF(C39="","",IFERROR(_xlfn.XLOOKUP(AB39,HELPER!$C$8:$C$48,HELPER!$D$8:$D$48,,1),""))</f>
        <v/>
      </c>
      <c r="AD39" s="110" t="str">
        <f>IF(C39="","",IFERROR(_xlfn.XLOOKUP(AC39,HELPER!$F$8:$F$48,HELPER!$G$8:$G$48,,1),""))</f>
        <v/>
      </c>
      <c r="AE39" s="172"/>
      <c r="AF39" s="13"/>
    </row>
    <row r="40" spans="1:32" ht="15" customHeight="1" x14ac:dyDescent="0.25">
      <c r="A40" s="172"/>
      <c r="B40" s="127">
        <v>23</v>
      </c>
      <c r="C40" s="254" t="str">
        <f>IF('INPUT DATA'!K33="","",'INPUT DATA'!K33)</f>
        <v/>
      </c>
      <c r="D40" s="255"/>
      <c r="E40" s="256"/>
      <c r="F40" s="118"/>
      <c r="G40" s="125"/>
      <c r="H40" s="125"/>
      <c r="I40" s="125"/>
      <c r="J40" s="126"/>
      <c r="K40" s="103" t="str">
        <f t="shared" si="0"/>
        <v/>
      </c>
      <c r="L40" s="104" t="str">
        <f t="shared" si="1"/>
        <v/>
      </c>
      <c r="M40" s="105" t="str">
        <f t="shared" si="2"/>
        <v/>
      </c>
      <c r="N40" s="124"/>
      <c r="O40" s="125"/>
      <c r="P40" s="126"/>
      <c r="Q40" s="103" t="str">
        <f t="shared" si="3"/>
        <v/>
      </c>
      <c r="R40" s="104" t="str">
        <f t="shared" si="4"/>
        <v/>
      </c>
      <c r="S40" s="107" t="str">
        <f t="shared" si="5"/>
        <v/>
      </c>
      <c r="T40" s="204"/>
      <c r="U40" s="126"/>
      <c r="V40" s="205"/>
      <c r="W40" s="198" t="str">
        <f t="shared" si="6"/>
        <v/>
      </c>
      <c r="X40" s="104" t="str">
        <f t="shared" si="7"/>
        <v/>
      </c>
      <c r="Y40" s="107" t="str">
        <f t="shared" si="8"/>
        <v/>
      </c>
      <c r="Z40" s="103" t="str">
        <f t="shared" si="9"/>
        <v/>
      </c>
      <c r="AA40" s="105" t="str">
        <f t="shared" si="10"/>
        <v/>
      </c>
      <c r="AB40" s="108" t="str">
        <f t="shared" si="11"/>
        <v/>
      </c>
      <c r="AC40" s="109" t="str">
        <f>IF(C40="","",IFERROR(_xlfn.XLOOKUP(AB40,HELPER!$C$8:$C$48,HELPER!$D$8:$D$48,,1),""))</f>
        <v/>
      </c>
      <c r="AD40" s="110" t="str">
        <f>IF(C40="","",IFERROR(_xlfn.XLOOKUP(AC40,HELPER!$F$8:$F$48,HELPER!$G$8:$G$48,,1),""))</f>
        <v/>
      </c>
      <c r="AE40" s="172"/>
      <c r="AF40" s="13"/>
    </row>
    <row r="41" spans="1:32" ht="15" customHeight="1" x14ac:dyDescent="0.25">
      <c r="A41" s="172"/>
      <c r="B41" s="127">
        <v>24</v>
      </c>
      <c r="C41" s="254" t="str">
        <f>IF('INPUT DATA'!K34="","",'INPUT DATA'!K34)</f>
        <v/>
      </c>
      <c r="D41" s="255"/>
      <c r="E41" s="256"/>
      <c r="F41" s="118"/>
      <c r="G41" s="125"/>
      <c r="H41" s="125"/>
      <c r="I41" s="125"/>
      <c r="J41" s="126"/>
      <c r="K41" s="103" t="str">
        <f t="shared" si="0"/>
        <v/>
      </c>
      <c r="L41" s="104" t="str">
        <f t="shared" si="1"/>
        <v/>
      </c>
      <c r="M41" s="105" t="str">
        <f t="shared" si="2"/>
        <v/>
      </c>
      <c r="N41" s="124"/>
      <c r="O41" s="125"/>
      <c r="P41" s="126"/>
      <c r="Q41" s="103" t="str">
        <f t="shared" si="3"/>
        <v/>
      </c>
      <c r="R41" s="104" t="str">
        <f t="shared" si="4"/>
        <v/>
      </c>
      <c r="S41" s="107" t="str">
        <f t="shared" si="5"/>
        <v/>
      </c>
      <c r="T41" s="204"/>
      <c r="U41" s="126"/>
      <c r="V41" s="205"/>
      <c r="W41" s="198" t="str">
        <f t="shared" si="6"/>
        <v/>
      </c>
      <c r="X41" s="104" t="str">
        <f t="shared" si="7"/>
        <v/>
      </c>
      <c r="Y41" s="107" t="str">
        <f t="shared" si="8"/>
        <v/>
      </c>
      <c r="Z41" s="103" t="str">
        <f t="shared" si="9"/>
        <v/>
      </c>
      <c r="AA41" s="105" t="str">
        <f t="shared" si="10"/>
        <v/>
      </c>
      <c r="AB41" s="108" t="str">
        <f t="shared" si="11"/>
        <v/>
      </c>
      <c r="AC41" s="109" t="str">
        <f>IF(C41="","",IFERROR(_xlfn.XLOOKUP(AB41,HELPER!$C$8:$C$48,HELPER!$D$8:$D$48,,1),""))</f>
        <v/>
      </c>
      <c r="AD41" s="110" t="str">
        <f>IF(C41="","",IFERROR(_xlfn.XLOOKUP(AC41,HELPER!$F$8:$F$48,HELPER!$G$8:$G$48,,1),""))</f>
        <v/>
      </c>
      <c r="AE41" s="172"/>
      <c r="AF41" s="13"/>
    </row>
    <row r="42" spans="1:32" ht="15" customHeight="1" x14ac:dyDescent="0.25">
      <c r="A42" s="172"/>
      <c r="B42" s="127">
        <v>25</v>
      </c>
      <c r="C42" s="254" t="str">
        <f>IF('INPUT DATA'!K35="","",'INPUT DATA'!K35)</f>
        <v/>
      </c>
      <c r="D42" s="255"/>
      <c r="E42" s="256"/>
      <c r="F42" s="118"/>
      <c r="G42" s="125"/>
      <c r="H42" s="125"/>
      <c r="I42" s="125"/>
      <c r="J42" s="126"/>
      <c r="K42" s="103" t="str">
        <f t="shared" si="0"/>
        <v/>
      </c>
      <c r="L42" s="104" t="str">
        <f t="shared" si="1"/>
        <v/>
      </c>
      <c r="M42" s="105" t="str">
        <f t="shared" si="2"/>
        <v/>
      </c>
      <c r="N42" s="124"/>
      <c r="O42" s="125"/>
      <c r="P42" s="126"/>
      <c r="Q42" s="103" t="str">
        <f t="shared" si="3"/>
        <v/>
      </c>
      <c r="R42" s="104" t="str">
        <f t="shared" si="4"/>
        <v/>
      </c>
      <c r="S42" s="107" t="str">
        <f t="shared" si="5"/>
        <v/>
      </c>
      <c r="T42" s="204"/>
      <c r="U42" s="126"/>
      <c r="V42" s="205"/>
      <c r="W42" s="198" t="str">
        <f t="shared" si="6"/>
        <v/>
      </c>
      <c r="X42" s="104" t="str">
        <f t="shared" si="7"/>
        <v/>
      </c>
      <c r="Y42" s="107" t="str">
        <f t="shared" si="8"/>
        <v/>
      </c>
      <c r="Z42" s="103" t="str">
        <f t="shared" si="9"/>
        <v/>
      </c>
      <c r="AA42" s="105" t="str">
        <f t="shared" si="10"/>
        <v/>
      </c>
      <c r="AB42" s="108" t="str">
        <f t="shared" si="11"/>
        <v/>
      </c>
      <c r="AC42" s="109" t="str">
        <f>IF(C42="","",IFERROR(_xlfn.XLOOKUP(AB42,HELPER!$C$8:$C$48,HELPER!$D$8:$D$48,,1),""))</f>
        <v/>
      </c>
      <c r="AD42" s="110" t="str">
        <f>IF(C42="","",IFERROR(_xlfn.XLOOKUP(AC42,HELPER!$F$8:$F$48,HELPER!$G$8:$G$48,,1),""))</f>
        <v/>
      </c>
      <c r="AE42" s="172"/>
      <c r="AF42" s="13"/>
    </row>
    <row r="43" spans="1:32" ht="15" customHeight="1" x14ac:dyDescent="0.25">
      <c r="A43" s="172"/>
      <c r="B43" s="127">
        <v>26</v>
      </c>
      <c r="C43" s="254" t="str">
        <f>IF('INPUT DATA'!K36="","",'INPUT DATA'!K36)</f>
        <v/>
      </c>
      <c r="D43" s="255"/>
      <c r="E43" s="256"/>
      <c r="F43" s="118"/>
      <c r="G43" s="125"/>
      <c r="H43" s="125"/>
      <c r="I43" s="125"/>
      <c r="J43" s="126"/>
      <c r="K43" s="103" t="str">
        <f t="shared" si="0"/>
        <v/>
      </c>
      <c r="L43" s="104" t="str">
        <f t="shared" si="1"/>
        <v/>
      </c>
      <c r="M43" s="105" t="str">
        <f t="shared" si="2"/>
        <v/>
      </c>
      <c r="N43" s="124"/>
      <c r="O43" s="125"/>
      <c r="P43" s="126"/>
      <c r="Q43" s="103" t="str">
        <f t="shared" si="3"/>
        <v/>
      </c>
      <c r="R43" s="104" t="str">
        <f t="shared" si="4"/>
        <v/>
      </c>
      <c r="S43" s="107" t="str">
        <f t="shared" si="5"/>
        <v/>
      </c>
      <c r="T43" s="204"/>
      <c r="U43" s="126"/>
      <c r="V43" s="205"/>
      <c r="W43" s="198" t="str">
        <f t="shared" si="6"/>
        <v/>
      </c>
      <c r="X43" s="104" t="str">
        <f t="shared" si="7"/>
        <v/>
      </c>
      <c r="Y43" s="107" t="str">
        <f t="shared" si="8"/>
        <v/>
      </c>
      <c r="Z43" s="103" t="str">
        <f t="shared" si="9"/>
        <v/>
      </c>
      <c r="AA43" s="105" t="str">
        <f t="shared" si="10"/>
        <v/>
      </c>
      <c r="AB43" s="108" t="str">
        <f t="shared" si="11"/>
        <v/>
      </c>
      <c r="AC43" s="109" t="str">
        <f>IF(C43="","",IFERROR(_xlfn.XLOOKUP(AB43,HELPER!$C$8:$C$48,HELPER!$D$8:$D$48,,1),""))</f>
        <v/>
      </c>
      <c r="AD43" s="110" t="str">
        <f>IF(C43="","",IFERROR(_xlfn.XLOOKUP(AC43,HELPER!$F$8:$F$48,HELPER!$G$8:$G$48,,1),""))</f>
        <v/>
      </c>
      <c r="AE43" s="172"/>
      <c r="AF43" s="13"/>
    </row>
    <row r="44" spans="1:32" ht="15" customHeight="1" x14ac:dyDescent="0.25">
      <c r="A44" s="172"/>
      <c r="B44" s="127">
        <v>27</v>
      </c>
      <c r="C44" s="254" t="str">
        <f>IF('INPUT DATA'!K37="","",'INPUT DATA'!K37)</f>
        <v/>
      </c>
      <c r="D44" s="255"/>
      <c r="E44" s="256"/>
      <c r="F44" s="118"/>
      <c r="G44" s="125"/>
      <c r="H44" s="125"/>
      <c r="I44" s="125"/>
      <c r="J44" s="126"/>
      <c r="K44" s="103" t="str">
        <f t="shared" si="0"/>
        <v/>
      </c>
      <c r="L44" s="104" t="str">
        <f t="shared" si="1"/>
        <v/>
      </c>
      <c r="M44" s="105" t="str">
        <f t="shared" si="2"/>
        <v/>
      </c>
      <c r="N44" s="124"/>
      <c r="O44" s="125"/>
      <c r="P44" s="126"/>
      <c r="Q44" s="103" t="str">
        <f t="shared" si="3"/>
        <v/>
      </c>
      <c r="R44" s="104" t="str">
        <f t="shared" si="4"/>
        <v/>
      </c>
      <c r="S44" s="107" t="str">
        <f t="shared" si="5"/>
        <v/>
      </c>
      <c r="T44" s="204"/>
      <c r="U44" s="126"/>
      <c r="V44" s="205"/>
      <c r="W44" s="198" t="str">
        <f t="shared" si="6"/>
        <v/>
      </c>
      <c r="X44" s="104" t="str">
        <f t="shared" si="7"/>
        <v/>
      </c>
      <c r="Y44" s="107" t="str">
        <f t="shared" si="8"/>
        <v/>
      </c>
      <c r="Z44" s="103" t="str">
        <f t="shared" si="9"/>
        <v/>
      </c>
      <c r="AA44" s="105" t="str">
        <f t="shared" si="10"/>
        <v/>
      </c>
      <c r="AB44" s="108" t="str">
        <f t="shared" si="11"/>
        <v/>
      </c>
      <c r="AC44" s="109" t="str">
        <f>IF(C44="","",IFERROR(_xlfn.XLOOKUP(AB44,HELPER!$C$8:$C$48,HELPER!$D$8:$D$48,,1),""))</f>
        <v/>
      </c>
      <c r="AD44" s="110" t="str">
        <f>IF(C44="","",IFERROR(_xlfn.XLOOKUP(AC44,HELPER!$F$8:$F$48,HELPER!$G$8:$G$48,,1),""))</f>
        <v/>
      </c>
      <c r="AE44" s="172"/>
      <c r="AF44" s="13"/>
    </row>
    <row r="45" spans="1:32" ht="15" customHeight="1" x14ac:dyDescent="0.25">
      <c r="A45" s="172"/>
      <c r="B45" s="127">
        <v>28</v>
      </c>
      <c r="C45" s="254" t="str">
        <f>IF('INPUT DATA'!K38="","",'INPUT DATA'!K38)</f>
        <v/>
      </c>
      <c r="D45" s="255"/>
      <c r="E45" s="256"/>
      <c r="F45" s="118"/>
      <c r="G45" s="125"/>
      <c r="H45" s="125"/>
      <c r="I45" s="125"/>
      <c r="J45" s="126"/>
      <c r="K45" s="103" t="str">
        <f t="shared" si="0"/>
        <v/>
      </c>
      <c r="L45" s="104" t="str">
        <f t="shared" si="1"/>
        <v/>
      </c>
      <c r="M45" s="105" t="str">
        <f t="shared" si="2"/>
        <v/>
      </c>
      <c r="N45" s="124"/>
      <c r="O45" s="125"/>
      <c r="P45" s="126"/>
      <c r="Q45" s="103" t="str">
        <f t="shared" si="3"/>
        <v/>
      </c>
      <c r="R45" s="104" t="str">
        <f t="shared" si="4"/>
        <v/>
      </c>
      <c r="S45" s="107" t="str">
        <f t="shared" si="5"/>
        <v/>
      </c>
      <c r="T45" s="204"/>
      <c r="U45" s="126"/>
      <c r="V45" s="205"/>
      <c r="W45" s="198" t="str">
        <f t="shared" si="6"/>
        <v/>
      </c>
      <c r="X45" s="104" t="str">
        <f t="shared" si="7"/>
        <v/>
      </c>
      <c r="Y45" s="107" t="str">
        <f t="shared" si="8"/>
        <v/>
      </c>
      <c r="Z45" s="103" t="str">
        <f t="shared" si="9"/>
        <v/>
      </c>
      <c r="AA45" s="105" t="str">
        <f t="shared" si="10"/>
        <v/>
      </c>
      <c r="AB45" s="108" t="str">
        <f t="shared" si="11"/>
        <v/>
      </c>
      <c r="AC45" s="109" t="str">
        <f>IF(C45="","",IFERROR(_xlfn.XLOOKUP(AB45,HELPER!$C$8:$C$48,HELPER!$D$8:$D$48,,1),""))</f>
        <v/>
      </c>
      <c r="AD45" s="110" t="str">
        <f>IF(C45="","",IFERROR(_xlfn.XLOOKUP(AC45,HELPER!$F$8:$F$48,HELPER!$G$8:$G$48,,1),""))</f>
        <v/>
      </c>
      <c r="AE45" s="172"/>
      <c r="AF45" s="13"/>
    </row>
    <row r="46" spans="1:32" ht="15" customHeight="1" x14ac:dyDescent="0.25">
      <c r="A46" s="172"/>
      <c r="B46" s="127">
        <v>29</v>
      </c>
      <c r="C46" s="254" t="str">
        <f>IF('INPUT DATA'!K39="","",'INPUT DATA'!K39)</f>
        <v/>
      </c>
      <c r="D46" s="255"/>
      <c r="E46" s="256"/>
      <c r="F46" s="118"/>
      <c r="G46" s="125"/>
      <c r="H46" s="125"/>
      <c r="I46" s="125"/>
      <c r="J46" s="126"/>
      <c r="K46" s="103" t="str">
        <f t="shared" si="0"/>
        <v/>
      </c>
      <c r="L46" s="104" t="str">
        <f t="shared" si="1"/>
        <v/>
      </c>
      <c r="M46" s="105" t="str">
        <f t="shared" si="2"/>
        <v/>
      </c>
      <c r="N46" s="124"/>
      <c r="O46" s="125"/>
      <c r="P46" s="126"/>
      <c r="Q46" s="103" t="str">
        <f t="shared" si="3"/>
        <v/>
      </c>
      <c r="R46" s="104" t="str">
        <f t="shared" si="4"/>
        <v/>
      </c>
      <c r="S46" s="107" t="str">
        <f t="shared" si="5"/>
        <v/>
      </c>
      <c r="T46" s="204"/>
      <c r="U46" s="126"/>
      <c r="V46" s="205"/>
      <c r="W46" s="198" t="str">
        <f t="shared" si="6"/>
        <v/>
      </c>
      <c r="X46" s="104" t="str">
        <f t="shared" si="7"/>
        <v/>
      </c>
      <c r="Y46" s="107" t="str">
        <f t="shared" si="8"/>
        <v/>
      </c>
      <c r="Z46" s="103" t="str">
        <f t="shared" si="9"/>
        <v/>
      </c>
      <c r="AA46" s="105" t="str">
        <f t="shared" si="10"/>
        <v/>
      </c>
      <c r="AB46" s="108" t="str">
        <f t="shared" si="11"/>
        <v/>
      </c>
      <c r="AC46" s="109" t="str">
        <f>IF(C46="","",IFERROR(_xlfn.XLOOKUP(AB46,HELPER!$C$8:$C$48,HELPER!$D$8:$D$48,,1),""))</f>
        <v/>
      </c>
      <c r="AD46" s="110" t="str">
        <f>IF(C46="","",IFERROR(_xlfn.XLOOKUP(AC46,HELPER!$F$8:$F$48,HELPER!$G$8:$G$48,,1),""))</f>
        <v/>
      </c>
      <c r="AE46" s="172"/>
      <c r="AF46" s="13"/>
    </row>
    <row r="47" spans="1:32" ht="15" customHeight="1" x14ac:dyDescent="0.25">
      <c r="A47" s="172"/>
      <c r="B47" s="127">
        <v>30</v>
      </c>
      <c r="C47" s="254" t="str">
        <f>IF('INPUT DATA'!K40="","",'INPUT DATA'!K40)</f>
        <v/>
      </c>
      <c r="D47" s="255"/>
      <c r="E47" s="256"/>
      <c r="F47" s="118"/>
      <c r="G47" s="125"/>
      <c r="H47" s="125"/>
      <c r="I47" s="125"/>
      <c r="J47" s="126"/>
      <c r="K47" s="103" t="str">
        <f t="shared" si="0"/>
        <v/>
      </c>
      <c r="L47" s="104" t="str">
        <f t="shared" si="1"/>
        <v/>
      </c>
      <c r="M47" s="105" t="str">
        <f t="shared" si="2"/>
        <v/>
      </c>
      <c r="N47" s="124"/>
      <c r="O47" s="125"/>
      <c r="P47" s="126"/>
      <c r="Q47" s="103" t="str">
        <f t="shared" si="3"/>
        <v/>
      </c>
      <c r="R47" s="104" t="str">
        <f t="shared" si="4"/>
        <v/>
      </c>
      <c r="S47" s="107" t="str">
        <f t="shared" si="5"/>
        <v/>
      </c>
      <c r="T47" s="204"/>
      <c r="U47" s="126"/>
      <c r="V47" s="205"/>
      <c r="W47" s="198" t="str">
        <f t="shared" si="6"/>
        <v/>
      </c>
      <c r="X47" s="104" t="str">
        <f t="shared" si="7"/>
        <v/>
      </c>
      <c r="Y47" s="107" t="str">
        <f t="shared" si="8"/>
        <v/>
      </c>
      <c r="Z47" s="103" t="str">
        <f t="shared" si="9"/>
        <v/>
      </c>
      <c r="AA47" s="105" t="str">
        <f t="shared" si="10"/>
        <v/>
      </c>
      <c r="AB47" s="108" t="str">
        <f t="shared" si="11"/>
        <v/>
      </c>
      <c r="AC47" s="109" t="str">
        <f>IF(C47="","",IFERROR(_xlfn.XLOOKUP(AB47,HELPER!$C$8:$C$48,HELPER!$D$8:$D$48,,1),""))</f>
        <v/>
      </c>
      <c r="AD47" s="110" t="str">
        <f>IF(C47="","",IFERROR(_xlfn.XLOOKUP(AC47,HELPER!$F$8:$F$48,HELPER!$G$8:$G$48,,1),""))</f>
        <v/>
      </c>
      <c r="AE47" s="172"/>
      <c r="AF47" s="13"/>
    </row>
    <row r="48" spans="1:32" ht="15" customHeight="1" x14ac:dyDescent="0.25">
      <c r="A48" s="172"/>
      <c r="B48" s="127">
        <v>31</v>
      </c>
      <c r="C48" s="254" t="str">
        <f>IF('INPUT DATA'!K41="","",'INPUT DATA'!K41)</f>
        <v/>
      </c>
      <c r="D48" s="255"/>
      <c r="E48" s="256"/>
      <c r="F48" s="118"/>
      <c r="G48" s="125"/>
      <c r="H48" s="125"/>
      <c r="I48" s="125"/>
      <c r="J48" s="126"/>
      <c r="K48" s="103" t="str">
        <f t="shared" si="0"/>
        <v/>
      </c>
      <c r="L48" s="104" t="str">
        <f t="shared" si="1"/>
        <v/>
      </c>
      <c r="M48" s="105" t="str">
        <f t="shared" si="2"/>
        <v/>
      </c>
      <c r="N48" s="124"/>
      <c r="O48" s="125"/>
      <c r="P48" s="126"/>
      <c r="Q48" s="103" t="str">
        <f t="shared" si="3"/>
        <v/>
      </c>
      <c r="R48" s="104" t="str">
        <f t="shared" si="4"/>
        <v/>
      </c>
      <c r="S48" s="107" t="str">
        <f t="shared" si="5"/>
        <v/>
      </c>
      <c r="T48" s="204"/>
      <c r="U48" s="126"/>
      <c r="V48" s="205"/>
      <c r="W48" s="198" t="str">
        <f t="shared" si="6"/>
        <v/>
      </c>
      <c r="X48" s="104" t="str">
        <f t="shared" si="7"/>
        <v/>
      </c>
      <c r="Y48" s="107" t="str">
        <f t="shared" si="8"/>
        <v/>
      </c>
      <c r="Z48" s="103" t="str">
        <f t="shared" si="9"/>
        <v/>
      </c>
      <c r="AA48" s="105" t="str">
        <f t="shared" si="10"/>
        <v/>
      </c>
      <c r="AB48" s="108" t="str">
        <f t="shared" si="11"/>
        <v/>
      </c>
      <c r="AC48" s="109" t="str">
        <f>IF(C48="","",IFERROR(_xlfn.XLOOKUP(AB48,HELPER!$C$8:$C$48,HELPER!$D$8:$D$48,,1),""))</f>
        <v/>
      </c>
      <c r="AD48" s="110" t="str">
        <f>IF(C48="","",IFERROR(_xlfn.XLOOKUP(AC48,HELPER!$F$8:$F$48,HELPER!$G$8:$G$48,,1),""))</f>
        <v/>
      </c>
      <c r="AE48" s="172"/>
      <c r="AF48" s="13"/>
    </row>
    <row r="49" spans="1:32" ht="15" customHeight="1" x14ac:dyDescent="0.25">
      <c r="A49" s="172"/>
      <c r="B49" s="127">
        <v>32</v>
      </c>
      <c r="C49" s="254" t="str">
        <f>IF('INPUT DATA'!K42="","",'INPUT DATA'!K42)</f>
        <v/>
      </c>
      <c r="D49" s="255"/>
      <c r="E49" s="256"/>
      <c r="F49" s="118"/>
      <c r="G49" s="125"/>
      <c r="H49" s="125"/>
      <c r="I49" s="125"/>
      <c r="J49" s="126"/>
      <c r="K49" s="103" t="str">
        <f t="shared" si="0"/>
        <v/>
      </c>
      <c r="L49" s="104" t="str">
        <f t="shared" si="1"/>
        <v/>
      </c>
      <c r="M49" s="105" t="str">
        <f t="shared" si="2"/>
        <v/>
      </c>
      <c r="N49" s="124"/>
      <c r="O49" s="125"/>
      <c r="P49" s="126"/>
      <c r="Q49" s="103" t="str">
        <f t="shared" si="3"/>
        <v/>
      </c>
      <c r="R49" s="104" t="str">
        <f t="shared" si="4"/>
        <v/>
      </c>
      <c r="S49" s="107" t="str">
        <f t="shared" si="5"/>
        <v/>
      </c>
      <c r="T49" s="204"/>
      <c r="U49" s="126"/>
      <c r="V49" s="205"/>
      <c r="W49" s="198" t="str">
        <f t="shared" si="6"/>
        <v/>
      </c>
      <c r="X49" s="104" t="str">
        <f t="shared" si="7"/>
        <v/>
      </c>
      <c r="Y49" s="107" t="str">
        <f t="shared" si="8"/>
        <v/>
      </c>
      <c r="Z49" s="103" t="str">
        <f t="shared" si="9"/>
        <v/>
      </c>
      <c r="AA49" s="105" t="str">
        <f t="shared" si="10"/>
        <v/>
      </c>
      <c r="AB49" s="108" t="str">
        <f t="shared" si="11"/>
        <v/>
      </c>
      <c r="AC49" s="109" t="str">
        <f>IF(C49="","",IFERROR(_xlfn.XLOOKUP(AB49,HELPER!$C$8:$C$48,HELPER!$D$8:$D$48,,1),""))</f>
        <v/>
      </c>
      <c r="AD49" s="110" t="str">
        <f>IF(C49="","",IFERROR(_xlfn.XLOOKUP(AC49,HELPER!$F$8:$F$48,HELPER!$G$8:$G$48,,1),""))</f>
        <v/>
      </c>
      <c r="AE49" s="172"/>
      <c r="AF49" s="13"/>
    </row>
    <row r="50" spans="1:32" ht="15" customHeight="1" x14ac:dyDescent="0.25">
      <c r="A50" s="172"/>
      <c r="B50" s="127">
        <v>33</v>
      </c>
      <c r="C50" s="254" t="str">
        <f>IF('INPUT DATA'!K43="","",'INPUT DATA'!K43)</f>
        <v/>
      </c>
      <c r="D50" s="255"/>
      <c r="E50" s="256"/>
      <c r="F50" s="118"/>
      <c r="G50" s="125"/>
      <c r="H50" s="125"/>
      <c r="I50" s="125"/>
      <c r="J50" s="126"/>
      <c r="K50" s="103" t="str">
        <f t="shared" si="0"/>
        <v/>
      </c>
      <c r="L50" s="104" t="str">
        <f t="shared" si="1"/>
        <v/>
      </c>
      <c r="M50" s="105" t="str">
        <f t="shared" si="2"/>
        <v/>
      </c>
      <c r="N50" s="124"/>
      <c r="O50" s="125"/>
      <c r="P50" s="126"/>
      <c r="Q50" s="103" t="str">
        <f t="shared" si="3"/>
        <v/>
      </c>
      <c r="R50" s="104" t="str">
        <f t="shared" si="4"/>
        <v/>
      </c>
      <c r="S50" s="107" t="str">
        <f t="shared" si="5"/>
        <v/>
      </c>
      <c r="T50" s="204"/>
      <c r="U50" s="126"/>
      <c r="V50" s="205"/>
      <c r="W50" s="198" t="str">
        <f t="shared" si="6"/>
        <v/>
      </c>
      <c r="X50" s="104" t="str">
        <f t="shared" si="7"/>
        <v/>
      </c>
      <c r="Y50" s="107" t="str">
        <f t="shared" si="8"/>
        <v/>
      </c>
      <c r="Z50" s="103" t="str">
        <f t="shared" si="9"/>
        <v/>
      </c>
      <c r="AA50" s="105" t="str">
        <f t="shared" si="10"/>
        <v/>
      </c>
      <c r="AB50" s="108" t="str">
        <f t="shared" si="11"/>
        <v/>
      </c>
      <c r="AC50" s="109" t="str">
        <f>IF(C50="","",IFERROR(_xlfn.XLOOKUP(AB50,HELPER!$C$8:$C$48,HELPER!$D$8:$D$48,,1),""))</f>
        <v/>
      </c>
      <c r="AD50" s="110" t="str">
        <f>IF(C50="","",IFERROR(_xlfn.XLOOKUP(AC50,HELPER!$F$8:$F$48,HELPER!$G$8:$G$48,,1),""))</f>
        <v/>
      </c>
      <c r="AE50" s="172"/>
      <c r="AF50" s="13"/>
    </row>
    <row r="51" spans="1:32" ht="15" customHeight="1" x14ac:dyDescent="0.25">
      <c r="A51" s="172"/>
      <c r="B51" s="127">
        <v>34</v>
      </c>
      <c r="C51" s="254" t="str">
        <f>IF('INPUT DATA'!K44="","",'INPUT DATA'!K44)</f>
        <v/>
      </c>
      <c r="D51" s="255"/>
      <c r="E51" s="256"/>
      <c r="F51" s="118"/>
      <c r="G51" s="125"/>
      <c r="H51" s="125"/>
      <c r="I51" s="125"/>
      <c r="J51" s="126"/>
      <c r="K51" s="103" t="str">
        <f t="shared" si="0"/>
        <v/>
      </c>
      <c r="L51" s="104" t="str">
        <f t="shared" si="1"/>
        <v/>
      </c>
      <c r="M51" s="105" t="str">
        <f t="shared" si="2"/>
        <v/>
      </c>
      <c r="N51" s="124"/>
      <c r="O51" s="125"/>
      <c r="P51" s="126"/>
      <c r="Q51" s="103" t="str">
        <f t="shared" si="3"/>
        <v/>
      </c>
      <c r="R51" s="104" t="str">
        <f t="shared" si="4"/>
        <v/>
      </c>
      <c r="S51" s="107" t="str">
        <f t="shared" si="5"/>
        <v/>
      </c>
      <c r="T51" s="204"/>
      <c r="U51" s="126"/>
      <c r="V51" s="205"/>
      <c r="W51" s="198" t="str">
        <f t="shared" si="6"/>
        <v/>
      </c>
      <c r="X51" s="104" t="str">
        <f t="shared" si="7"/>
        <v/>
      </c>
      <c r="Y51" s="107" t="str">
        <f t="shared" si="8"/>
        <v/>
      </c>
      <c r="Z51" s="103" t="str">
        <f t="shared" si="9"/>
        <v/>
      </c>
      <c r="AA51" s="105" t="str">
        <f t="shared" si="10"/>
        <v/>
      </c>
      <c r="AB51" s="108" t="str">
        <f t="shared" si="11"/>
        <v/>
      </c>
      <c r="AC51" s="109" t="str">
        <f>IF(C51="","",IFERROR(_xlfn.XLOOKUP(AB51,HELPER!$C$8:$C$48,HELPER!$D$8:$D$48,,1),""))</f>
        <v/>
      </c>
      <c r="AD51" s="110" t="str">
        <f>IF(C51="","",IFERROR(_xlfn.XLOOKUP(AC51,HELPER!$F$8:$F$48,HELPER!$G$8:$G$48,,1),""))</f>
        <v/>
      </c>
      <c r="AE51" s="172"/>
      <c r="AF51" s="13"/>
    </row>
    <row r="52" spans="1:32" ht="15" customHeight="1" x14ac:dyDescent="0.25">
      <c r="A52" s="172"/>
      <c r="B52" s="127">
        <v>35</v>
      </c>
      <c r="C52" s="254" t="str">
        <f>IF('INPUT DATA'!K45="","",'INPUT DATA'!K45)</f>
        <v/>
      </c>
      <c r="D52" s="255"/>
      <c r="E52" s="256"/>
      <c r="F52" s="118"/>
      <c r="G52" s="125"/>
      <c r="H52" s="125"/>
      <c r="I52" s="125"/>
      <c r="J52" s="126"/>
      <c r="K52" s="103" t="str">
        <f t="shared" si="0"/>
        <v/>
      </c>
      <c r="L52" s="104" t="str">
        <f t="shared" si="1"/>
        <v/>
      </c>
      <c r="M52" s="105" t="str">
        <f t="shared" si="2"/>
        <v/>
      </c>
      <c r="N52" s="124"/>
      <c r="O52" s="125"/>
      <c r="P52" s="126"/>
      <c r="Q52" s="103" t="str">
        <f t="shared" si="3"/>
        <v/>
      </c>
      <c r="R52" s="104" t="str">
        <f t="shared" si="4"/>
        <v/>
      </c>
      <c r="S52" s="107" t="str">
        <f t="shared" si="5"/>
        <v/>
      </c>
      <c r="T52" s="204"/>
      <c r="U52" s="126"/>
      <c r="V52" s="205"/>
      <c r="W52" s="198" t="str">
        <f t="shared" si="6"/>
        <v/>
      </c>
      <c r="X52" s="104" t="str">
        <f t="shared" si="7"/>
        <v/>
      </c>
      <c r="Y52" s="107" t="str">
        <f t="shared" si="8"/>
        <v/>
      </c>
      <c r="Z52" s="103" t="str">
        <f t="shared" si="9"/>
        <v/>
      </c>
      <c r="AA52" s="105" t="str">
        <f t="shared" si="10"/>
        <v/>
      </c>
      <c r="AB52" s="108" t="str">
        <f t="shared" si="11"/>
        <v/>
      </c>
      <c r="AC52" s="109" t="str">
        <f>IF(C52="","",IFERROR(_xlfn.XLOOKUP(AB52,HELPER!$C$8:$C$48,HELPER!$D$8:$D$48,,1),""))</f>
        <v/>
      </c>
      <c r="AD52" s="110" t="str">
        <f>IF(C52="","",IFERROR(_xlfn.XLOOKUP(AC52,HELPER!$F$8:$F$48,HELPER!$G$8:$G$48,,1),""))</f>
        <v/>
      </c>
      <c r="AE52" s="172"/>
      <c r="AF52" s="13"/>
    </row>
    <row r="53" spans="1:32" ht="15" customHeight="1" x14ac:dyDescent="0.25">
      <c r="A53" s="172"/>
      <c r="B53" s="127">
        <v>36</v>
      </c>
      <c r="C53" s="254" t="str">
        <f>IF('INPUT DATA'!K46="","",'INPUT DATA'!K46)</f>
        <v/>
      </c>
      <c r="D53" s="255"/>
      <c r="E53" s="256"/>
      <c r="F53" s="118"/>
      <c r="G53" s="125"/>
      <c r="H53" s="125"/>
      <c r="I53" s="125"/>
      <c r="J53" s="126"/>
      <c r="K53" s="103" t="str">
        <f t="shared" si="0"/>
        <v/>
      </c>
      <c r="L53" s="104" t="str">
        <f t="shared" si="1"/>
        <v/>
      </c>
      <c r="M53" s="105" t="str">
        <f t="shared" si="2"/>
        <v/>
      </c>
      <c r="N53" s="124"/>
      <c r="O53" s="125"/>
      <c r="P53" s="126"/>
      <c r="Q53" s="103" t="str">
        <f t="shared" si="3"/>
        <v/>
      </c>
      <c r="R53" s="104" t="str">
        <f t="shared" si="4"/>
        <v/>
      </c>
      <c r="S53" s="107" t="str">
        <f t="shared" si="5"/>
        <v/>
      </c>
      <c r="T53" s="204"/>
      <c r="U53" s="126"/>
      <c r="V53" s="205"/>
      <c r="W53" s="198" t="str">
        <f t="shared" si="6"/>
        <v/>
      </c>
      <c r="X53" s="104" t="str">
        <f t="shared" si="7"/>
        <v/>
      </c>
      <c r="Y53" s="107" t="str">
        <f t="shared" si="8"/>
        <v/>
      </c>
      <c r="Z53" s="103" t="str">
        <f t="shared" si="9"/>
        <v/>
      </c>
      <c r="AA53" s="105" t="str">
        <f t="shared" si="10"/>
        <v/>
      </c>
      <c r="AB53" s="108" t="str">
        <f t="shared" si="11"/>
        <v/>
      </c>
      <c r="AC53" s="109" t="str">
        <f>IF(C53="","",IFERROR(_xlfn.XLOOKUP(AB53,HELPER!$C$8:$C$48,HELPER!$D$8:$D$48,,1),""))</f>
        <v/>
      </c>
      <c r="AD53" s="110" t="str">
        <f>IF(C53="","",IFERROR(_xlfn.XLOOKUP(AC53,HELPER!$F$8:$F$48,HELPER!$G$8:$G$48,,1),""))</f>
        <v/>
      </c>
      <c r="AE53" s="172"/>
      <c r="AF53" s="13"/>
    </row>
    <row r="54" spans="1:32" ht="15" customHeight="1" x14ac:dyDescent="0.25">
      <c r="A54" s="172"/>
      <c r="B54" s="127">
        <v>37</v>
      </c>
      <c r="C54" s="254" t="str">
        <f>IF('INPUT DATA'!K47="","",'INPUT DATA'!K47)</f>
        <v/>
      </c>
      <c r="D54" s="255"/>
      <c r="E54" s="256"/>
      <c r="F54" s="118"/>
      <c r="G54" s="125"/>
      <c r="H54" s="125"/>
      <c r="I54" s="125"/>
      <c r="J54" s="126"/>
      <c r="K54" s="103" t="str">
        <f t="shared" si="0"/>
        <v/>
      </c>
      <c r="L54" s="104" t="str">
        <f t="shared" si="1"/>
        <v/>
      </c>
      <c r="M54" s="105" t="str">
        <f t="shared" si="2"/>
        <v/>
      </c>
      <c r="N54" s="124"/>
      <c r="O54" s="125"/>
      <c r="P54" s="126"/>
      <c r="Q54" s="103" t="str">
        <f t="shared" si="3"/>
        <v/>
      </c>
      <c r="R54" s="104" t="str">
        <f t="shared" si="4"/>
        <v/>
      </c>
      <c r="S54" s="107" t="str">
        <f t="shared" si="5"/>
        <v/>
      </c>
      <c r="T54" s="204"/>
      <c r="U54" s="126"/>
      <c r="V54" s="205"/>
      <c r="W54" s="198" t="str">
        <f t="shared" si="6"/>
        <v/>
      </c>
      <c r="X54" s="104" t="str">
        <f t="shared" si="7"/>
        <v/>
      </c>
      <c r="Y54" s="107" t="str">
        <f t="shared" si="8"/>
        <v/>
      </c>
      <c r="Z54" s="103" t="str">
        <f t="shared" si="9"/>
        <v/>
      </c>
      <c r="AA54" s="105" t="str">
        <f t="shared" si="10"/>
        <v/>
      </c>
      <c r="AB54" s="108" t="str">
        <f t="shared" si="11"/>
        <v/>
      </c>
      <c r="AC54" s="109" t="str">
        <f>IF(C54="","",IFERROR(_xlfn.XLOOKUP(AB54,HELPER!$C$8:$C$48,HELPER!$D$8:$D$48,,1),""))</f>
        <v/>
      </c>
      <c r="AD54" s="110" t="str">
        <f>IF(C54="","",IFERROR(_xlfn.XLOOKUP(AC54,HELPER!$F$8:$F$48,HELPER!$G$8:$G$48,,1),""))</f>
        <v/>
      </c>
      <c r="AE54" s="172"/>
      <c r="AF54" s="13"/>
    </row>
    <row r="55" spans="1:32" ht="15" customHeight="1" x14ac:dyDescent="0.25">
      <c r="A55" s="172"/>
      <c r="B55" s="127">
        <v>38</v>
      </c>
      <c r="C55" s="254" t="str">
        <f>IF('INPUT DATA'!K48="","",'INPUT DATA'!K48)</f>
        <v/>
      </c>
      <c r="D55" s="255"/>
      <c r="E55" s="256"/>
      <c r="F55" s="118"/>
      <c r="G55" s="125"/>
      <c r="H55" s="125"/>
      <c r="I55" s="125"/>
      <c r="J55" s="126"/>
      <c r="K55" s="103" t="str">
        <f t="shared" si="0"/>
        <v/>
      </c>
      <c r="L55" s="104" t="str">
        <f t="shared" si="1"/>
        <v/>
      </c>
      <c r="M55" s="105" t="str">
        <f t="shared" si="2"/>
        <v/>
      </c>
      <c r="N55" s="124"/>
      <c r="O55" s="125"/>
      <c r="P55" s="126"/>
      <c r="Q55" s="103" t="str">
        <f t="shared" si="3"/>
        <v/>
      </c>
      <c r="R55" s="104" t="str">
        <f t="shared" si="4"/>
        <v/>
      </c>
      <c r="S55" s="107" t="str">
        <f t="shared" si="5"/>
        <v/>
      </c>
      <c r="T55" s="204"/>
      <c r="U55" s="126"/>
      <c r="V55" s="205"/>
      <c r="W55" s="198" t="str">
        <f t="shared" si="6"/>
        <v/>
      </c>
      <c r="X55" s="104" t="str">
        <f t="shared" si="7"/>
        <v/>
      </c>
      <c r="Y55" s="107" t="str">
        <f t="shared" si="8"/>
        <v/>
      </c>
      <c r="Z55" s="103" t="str">
        <f t="shared" si="9"/>
        <v/>
      </c>
      <c r="AA55" s="105" t="str">
        <f t="shared" si="10"/>
        <v/>
      </c>
      <c r="AB55" s="108" t="str">
        <f t="shared" si="11"/>
        <v/>
      </c>
      <c r="AC55" s="109" t="str">
        <f>IF(C55="","",IFERROR(_xlfn.XLOOKUP(AB55,HELPER!$C$8:$C$48,HELPER!$D$8:$D$48,,1),""))</f>
        <v/>
      </c>
      <c r="AD55" s="110" t="str">
        <f>IF(C55="","",IFERROR(_xlfn.XLOOKUP(AC55,HELPER!$F$8:$F$48,HELPER!$G$8:$G$48,,1),""))</f>
        <v/>
      </c>
      <c r="AE55" s="172"/>
      <c r="AF55" s="13"/>
    </row>
    <row r="56" spans="1:32" ht="15" customHeight="1" x14ac:dyDescent="0.25">
      <c r="A56" s="172"/>
      <c r="B56" s="127">
        <v>39</v>
      </c>
      <c r="C56" s="254" t="str">
        <f>IF('INPUT DATA'!K49="","",'INPUT DATA'!K49)</f>
        <v/>
      </c>
      <c r="D56" s="255"/>
      <c r="E56" s="256"/>
      <c r="F56" s="118"/>
      <c r="G56" s="125"/>
      <c r="H56" s="125"/>
      <c r="I56" s="125"/>
      <c r="J56" s="126"/>
      <c r="K56" s="103" t="str">
        <f t="shared" si="0"/>
        <v/>
      </c>
      <c r="L56" s="104" t="str">
        <f t="shared" si="1"/>
        <v/>
      </c>
      <c r="M56" s="105" t="str">
        <f t="shared" si="2"/>
        <v/>
      </c>
      <c r="N56" s="124"/>
      <c r="O56" s="125"/>
      <c r="P56" s="126"/>
      <c r="Q56" s="103" t="str">
        <f t="shared" si="3"/>
        <v/>
      </c>
      <c r="R56" s="104" t="str">
        <f t="shared" si="4"/>
        <v/>
      </c>
      <c r="S56" s="107" t="str">
        <f t="shared" si="5"/>
        <v/>
      </c>
      <c r="T56" s="204"/>
      <c r="U56" s="126"/>
      <c r="V56" s="205"/>
      <c r="W56" s="198" t="str">
        <f t="shared" si="6"/>
        <v/>
      </c>
      <c r="X56" s="104" t="str">
        <f t="shared" si="7"/>
        <v/>
      </c>
      <c r="Y56" s="107" t="str">
        <f t="shared" si="8"/>
        <v/>
      </c>
      <c r="Z56" s="103" t="str">
        <f t="shared" si="9"/>
        <v/>
      </c>
      <c r="AA56" s="105" t="str">
        <f t="shared" si="10"/>
        <v/>
      </c>
      <c r="AB56" s="108" t="str">
        <f t="shared" si="11"/>
        <v/>
      </c>
      <c r="AC56" s="109" t="str">
        <f>IF(C56="","",IFERROR(_xlfn.XLOOKUP(AB56,HELPER!$C$8:$C$48,HELPER!$D$8:$D$48,,1),""))</f>
        <v/>
      </c>
      <c r="AD56" s="110" t="str">
        <f>IF(C56="","",IFERROR(_xlfn.XLOOKUP(AC56,HELPER!$F$8:$F$48,HELPER!$G$8:$G$48,,1),""))</f>
        <v/>
      </c>
      <c r="AE56" s="172"/>
      <c r="AF56" s="13"/>
    </row>
    <row r="57" spans="1:32" ht="15" customHeight="1" x14ac:dyDescent="0.25">
      <c r="A57" s="172"/>
      <c r="B57" s="127">
        <v>40</v>
      </c>
      <c r="C57" s="254" t="str">
        <f>IF('INPUT DATA'!K50="","",'INPUT DATA'!K50)</f>
        <v/>
      </c>
      <c r="D57" s="255"/>
      <c r="E57" s="256"/>
      <c r="F57" s="118"/>
      <c r="G57" s="125"/>
      <c r="H57" s="125"/>
      <c r="I57" s="125"/>
      <c r="J57" s="126"/>
      <c r="K57" s="103" t="str">
        <f t="shared" si="0"/>
        <v/>
      </c>
      <c r="L57" s="104" t="str">
        <f t="shared" si="1"/>
        <v/>
      </c>
      <c r="M57" s="105" t="str">
        <f t="shared" si="2"/>
        <v/>
      </c>
      <c r="N57" s="124"/>
      <c r="O57" s="125"/>
      <c r="P57" s="126"/>
      <c r="Q57" s="103" t="str">
        <f t="shared" si="3"/>
        <v/>
      </c>
      <c r="R57" s="104" t="str">
        <f t="shared" si="4"/>
        <v/>
      </c>
      <c r="S57" s="107" t="str">
        <f t="shared" si="5"/>
        <v/>
      </c>
      <c r="T57" s="204"/>
      <c r="U57" s="126"/>
      <c r="V57" s="205"/>
      <c r="W57" s="198" t="str">
        <f t="shared" si="6"/>
        <v/>
      </c>
      <c r="X57" s="104" t="str">
        <f t="shared" si="7"/>
        <v/>
      </c>
      <c r="Y57" s="107" t="str">
        <f t="shared" si="8"/>
        <v/>
      </c>
      <c r="Z57" s="103" t="str">
        <f t="shared" si="9"/>
        <v/>
      </c>
      <c r="AA57" s="105" t="str">
        <f t="shared" si="10"/>
        <v/>
      </c>
      <c r="AB57" s="108" t="str">
        <f t="shared" si="11"/>
        <v/>
      </c>
      <c r="AC57" s="109" t="str">
        <f>IF(C57="","",IFERROR(_xlfn.XLOOKUP(AB57,HELPER!$C$8:$C$48,HELPER!$D$8:$D$48,,1),""))</f>
        <v/>
      </c>
      <c r="AD57" s="110" t="str">
        <f>IF(C57="","",IFERROR(_xlfn.XLOOKUP(AC57,HELPER!$F$8:$F$48,HELPER!$G$8:$G$48,,1),""))</f>
        <v/>
      </c>
      <c r="AE57" s="172"/>
      <c r="AF57" s="13"/>
    </row>
    <row r="58" spans="1:32" ht="15" customHeight="1" x14ac:dyDescent="0.25">
      <c r="A58" s="172"/>
      <c r="B58" s="127">
        <v>41</v>
      </c>
      <c r="C58" s="254" t="str">
        <f>IF('INPUT DATA'!K51="","",'INPUT DATA'!K51)</f>
        <v/>
      </c>
      <c r="D58" s="255"/>
      <c r="E58" s="256"/>
      <c r="F58" s="118"/>
      <c r="G58" s="125"/>
      <c r="H58" s="125"/>
      <c r="I58" s="125"/>
      <c r="J58" s="126"/>
      <c r="K58" s="103" t="str">
        <f t="shared" si="0"/>
        <v/>
      </c>
      <c r="L58" s="104" t="str">
        <f t="shared" si="1"/>
        <v/>
      </c>
      <c r="M58" s="105" t="str">
        <f t="shared" si="2"/>
        <v/>
      </c>
      <c r="N58" s="124"/>
      <c r="O58" s="125"/>
      <c r="P58" s="126"/>
      <c r="Q58" s="103" t="str">
        <f t="shared" si="3"/>
        <v/>
      </c>
      <c r="R58" s="104" t="str">
        <f t="shared" si="4"/>
        <v/>
      </c>
      <c r="S58" s="107" t="str">
        <f t="shared" si="5"/>
        <v/>
      </c>
      <c r="T58" s="204"/>
      <c r="U58" s="126"/>
      <c r="V58" s="205"/>
      <c r="W58" s="198" t="str">
        <f t="shared" si="6"/>
        <v/>
      </c>
      <c r="X58" s="104" t="str">
        <f t="shared" si="7"/>
        <v/>
      </c>
      <c r="Y58" s="107" t="str">
        <f t="shared" si="8"/>
        <v/>
      </c>
      <c r="Z58" s="103" t="str">
        <f t="shared" si="9"/>
        <v/>
      </c>
      <c r="AA58" s="105" t="str">
        <f t="shared" si="10"/>
        <v/>
      </c>
      <c r="AB58" s="108" t="str">
        <f t="shared" si="11"/>
        <v/>
      </c>
      <c r="AC58" s="109" t="str">
        <f>IF(C58="","",IFERROR(_xlfn.XLOOKUP(AB58,HELPER!$C$8:$C$48,HELPER!$D$8:$D$48,,1),""))</f>
        <v/>
      </c>
      <c r="AD58" s="110" t="str">
        <f>IF(C58="","",IFERROR(_xlfn.XLOOKUP(AC58,HELPER!$F$8:$F$48,HELPER!$G$8:$G$48,,1),""))</f>
        <v/>
      </c>
      <c r="AE58" s="172"/>
      <c r="AF58" s="13"/>
    </row>
    <row r="59" spans="1:32" ht="15" customHeight="1" x14ac:dyDescent="0.25">
      <c r="A59" s="172"/>
      <c r="B59" s="127">
        <v>42</v>
      </c>
      <c r="C59" s="254" t="str">
        <f>IF('INPUT DATA'!K52="","",'INPUT DATA'!K52)</f>
        <v/>
      </c>
      <c r="D59" s="255"/>
      <c r="E59" s="256"/>
      <c r="F59" s="118"/>
      <c r="G59" s="125"/>
      <c r="H59" s="125"/>
      <c r="I59" s="125"/>
      <c r="J59" s="126"/>
      <c r="K59" s="103" t="str">
        <f t="shared" si="0"/>
        <v/>
      </c>
      <c r="L59" s="104" t="str">
        <f t="shared" si="1"/>
        <v/>
      </c>
      <c r="M59" s="105" t="str">
        <f t="shared" si="2"/>
        <v/>
      </c>
      <c r="N59" s="124"/>
      <c r="O59" s="125"/>
      <c r="P59" s="126"/>
      <c r="Q59" s="103" t="str">
        <f t="shared" si="3"/>
        <v/>
      </c>
      <c r="R59" s="104" t="str">
        <f t="shared" si="4"/>
        <v/>
      </c>
      <c r="S59" s="107" t="str">
        <f t="shared" si="5"/>
        <v/>
      </c>
      <c r="T59" s="204"/>
      <c r="U59" s="126"/>
      <c r="V59" s="205"/>
      <c r="W59" s="198" t="str">
        <f t="shared" si="6"/>
        <v/>
      </c>
      <c r="X59" s="104" t="str">
        <f t="shared" si="7"/>
        <v/>
      </c>
      <c r="Y59" s="107" t="str">
        <f t="shared" si="8"/>
        <v/>
      </c>
      <c r="Z59" s="103" t="str">
        <f t="shared" si="9"/>
        <v/>
      </c>
      <c r="AA59" s="105" t="str">
        <f t="shared" si="10"/>
        <v/>
      </c>
      <c r="AB59" s="108" t="str">
        <f t="shared" si="11"/>
        <v/>
      </c>
      <c r="AC59" s="109" t="str">
        <f>IF(C59="","",IFERROR(_xlfn.XLOOKUP(AB59,HELPER!$C$8:$C$48,HELPER!$D$8:$D$48,,1),""))</f>
        <v/>
      </c>
      <c r="AD59" s="110" t="str">
        <f>IF(C59="","",IFERROR(_xlfn.XLOOKUP(AC59,HELPER!$F$8:$F$48,HELPER!$G$8:$G$48,,1),""))</f>
        <v/>
      </c>
      <c r="AE59" s="172"/>
      <c r="AF59" s="13"/>
    </row>
    <row r="60" spans="1:32" ht="15" customHeight="1" x14ac:dyDescent="0.25">
      <c r="A60" s="172"/>
      <c r="B60" s="127">
        <v>43</v>
      </c>
      <c r="C60" s="254" t="str">
        <f>IF('INPUT DATA'!K53="","",'INPUT DATA'!K53)</f>
        <v/>
      </c>
      <c r="D60" s="255"/>
      <c r="E60" s="256"/>
      <c r="F60" s="118"/>
      <c r="G60" s="125"/>
      <c r="H60" s="125"/>
      <c r="I60" s="125"/>
      <c r="J60" s="126"/>
      <c r="K60" s="103" t="str">
        <f t="shared" si="0"/>
        <v/>
      </c>
      <c r="L60" s="104" t="str">
        <f t="shared" si="1"/>
        <v/>
      </c>
      <c r="M60" s="105" t="str">
        <f t="shared" si="2"/>
        <v/>
      </c>
      <c r="N60" s="124"/>
      <c r="O60" s="125"/>
      <c r="P60" s="126"/>
      <c r="Q60" s="103" t="str">
        <f t="shared" si="3"/>
        <v/>
      </c>
      <c r="R60" s="104" t="str">
        <f t="shared" si="4"/>
        <v/>
      </c>
      <c r="S60" s="107" t="str">
        <f t="shared" si="5"/>
        <v/>
      </c>
      <c r="T60" s="204"/>
      <c r="U60" s="126"/>
      <c r="V60" s="205"/>
      <c r="W60" s="198" t="str">
        <f t="shared" si="6"/>
        <v/>
      </c>
      <c r="X60" s="104" t="str">
        <f t="shared" si="7"/>
        <v/>
      </c>
      <c r="Y60" s="107" t="str">
        <f t="shared" si="8"/>
        <v/>
      </c>
      <c r="Z60" s="103" t="str">
        <f t="shared" si="9"/>
        <v/>
      </c>
      <c r="AA60" s="105" t="str">
        <f t="shared" si="10"/>
        <v/>
      </c>
      <c r="AB60" s="108" t="str">
        <f t="shared" si="11"/>
        <v/>
      </c>
      <c r="AC60" s="109" t="str">
        <f>IF(C60="","",IFERROR(_xlfn.XLOOKUP(AB60,HELPER!$C$8:$C$48,HELPER!$D$8:$D$48,,1),""))</f>
        <v/>
      </c>
      <c r="AD60" s="110" t="str">
        <f>IF(C60="","",IFERROR(_xlfn.XLOOKUP(AC60,HELPER!$F$8:$F$48,HELPER!$G$8:$G$48,,1),""))</f>
        <v/>
      </c>
      <c r="AE60" s="172"/>
      <c r="AF60" s="13"/>
    </row>
    <row r="61" spans="1:32" ht="15" customHeight="1" x14ac:dyDescent="0.25">
      <c r="A61" s="172"/>
      <c r="B61" s="127">
        <v>44</v>
      </c>
      <c r="C61" s="254" t="str">
        <f>IF('INPUT DATA'!K54="","",'INPUT DATA'!K54)</f>
        <v/>
      </c>
      <c r="D61" s="255"/>
      <c r="E61" s="256"/>
      <c r="F61" s="118"/>
      <c r="G61" s="125"/>
      <c r="H61" s="125"/>
      <c r="I61" s="125"/>
      <c r="J61" s="126"/>
      <c r="K61" s="103" t="str">
        <f t="shared" si="0"/>
        <v/>
      </c>
      <c r="L61" s="104" t="str">
        <f t="shared" si="1"/>
        <v/>
      </c>
      <c r="M61" s="105" t="str">
        <f t="shared" si="2"/>
        <v/>
      </c>
      <c r="N61" s="124"/>
      <c r="O61" s="125"/>
      <c r="P61" s="126"/>
      <c r="Q61" s="103" t="str">
        <f t="shared" si="3"/>
        <v/>
      </c>
      <c r="R61" s="104" t="str">
        <f t="shared" si="4"/>
        <v/>
      </c>
      <c r="S61" s="107" t="str">
        <f t="shared" si="5"/>
        <v/>
      </c>
      <c r="T61" s="204"/>
      <c r="U61" s="126"/>
      <c r="V61" s="205"/>
      <c r="W61" s="198" t="str">
        <f t="shared" si="6"/>
        <v/>
      </c>
      <c r="X61" s="104" t="str">
        <f t="shared" si="7"/>
        <v/>
      </c>
      <c r="Y61" s="107" t="str">
        <f t="shared" si="8"/>
        <v/>
      </c>
      <c r="Z61" s="103" t="str">
        <f t="shared" si="9"/>
        <v/>
      </c>
      <c r="AA61" s="105" t="str">
        <f t="shared" si="10"/>
        <v/>
      </c>
      <c r="AB61" s="108" t="str">
        <f t="shared" si="11"/>
        <v/>
      </c>
      <c r="AC61" s="109" t="str">
        <f>IF(C61="","",IFERROR(_xlfn.XLOOKUP(AB61,HELPER!$C$8:$C$48,HELPER!$D$8:$D$48,,1),""))</f>
        <v/>
      </c>
      <c r="AD61" s="110" t="str">
        <f>IF(C61="","",IFERROR(_xlfn.XLOOKUP(AC61,HELPER!$F$8:$F$48,HELPER!$G$8:$G$48,,1),""))</f>
        <v/>
      </c>
      <c r="AE61" s="172"/>
      <c r="AF61" s="13"/>
    </row>
    <row r="62" spans="1:32" ht="15" customHeight="1" x14ac:dyDescent="0.25">
      <c r="A62" s="172"/>
      <c r="B62" s="127">
        <v>45</v>
      </c>
      <c r="C62" s="254" t="str">
        <f>IF('INPUT DATA'!K55="","",'INPUT DATA'!K55)</f>
        <v/>
      </c>
      <c r="D62" s="255"/>
      <c r="E62" s="256"/>
      <c r="F62" s="118"/>
      <c r="G62" s="125"/>
      <c r="H62" s="125"/>
      <c r="I62" s="125"/>
      <c r="J62" s="126"/>
      <c r="K62" s="103" t="str">
        <f t="shared" si="0"/>
        <v/>
      </c>
      <c r="L62" s="104" t="str">
        <f t="shared" si="1"/>
        <v/>
      </c>
      <c r="M62" s="105" t="str">
        <f t="shared" si="2"/>
        <v/>
      </c>
      <c r="N62" s="124"/>
      <c r="O62" s="125"/>
      <c r="P62" s="126"/>
      <c r="Q62" s="103" t="str">
        <f t="shared" si="3"/>
        <v/>
      </c>
      <c r="R62" s="104" t="str">
        <f t="shared" si="4"/>
        <v/>
      </c>
      <c r="S62" s="107" t="str">
        <f t="shared" si="5"/>
        <v/>
      </c>
      <c r="T62" s="204"/>
      <c r="U62" s="126"/>
      <c r="V62" s="205"/>
      <c r="W62" s="198" t="str">
        <f t="shared" si="6"/>
        <v/>
      </c>
      <c r="X62" s="104" t="str">
        <f t="shared" si="7"/>
        <v/>
      </c>
      <c r="Y62" s="107" t="str">
        <f t="shared" si="8"/>
        <v/>
      </c>
      <c r="Z62" s="103" t="str">
        <f t="shared" si="9"/>
        <v/>
      </c>
      <c r="AA62" s="105" t="str">
        <f t="shared" si="10"/>
        <v/>
      </c>
      <c r="AB62" s="108" t="str">
        <f t="shared" si="11"/>
        <v/>
      </c>
      <c r="AC62" s="109" t="str">
        <f>IF(C62="","",IFERROR(_xlfn.XLOOKUP(AB62,HELPER!$C$8:$C$48,HELPER!$D$8:$D$48,,1),""))</f>
        <v/>
      </c>
      <c r="AD62" s="110" t="str">
        <f>IF(C62="","",IFERROR(_xlfn.XLOOKUP(AC62,HELPER!$F$8:$F$48,HELPER!$G$8:$G$48,,1),""))</f>
        <v/>
      </c>
      <c r="AE62" s="172"/>
      <c r="AF62" s="13"/>
    </row>
    <row r="63" spans="1:32" ht="15" customHeight="1" x14ac:dyDescent="0.25">
      <c r="A63" s="172"/>
      <c r="B63" s="127">
        <v>46</v>
      </c>
      <c r="C63" s="254" t="str">
        <f>IF('INPUT DATA'!K56="","",'INPUT DATA'!K56)</f>
        <v/>
      </c>
      <c r="D63" s="255"/>
      <c r="E63" s="256"/>
      <c r="F63" s="118"/>
      <c r="G63" s="125"/>
      <c r="H63" s="125"/>
      <c r="I63" s="125"/>
      <c r="J63" s="126"/>
      <c r="K63" s="103" t="str">
        <f t="shared" si="0"/>
        <v/>
      </c>
      <c r="L63" s="104" t="str">
        <f t="shared" si="1"/>
        <v/>
      </c>
      <c r="M63" s="105" t="str">
        <f t="shared" si="2"/>
        <v/>
      </c>
      <c r="N63" s="124"/>
      <c r="O63" s="125"/>
      <c r="P63" s="126"/>
      <c r="Q63" s="103" t="str">
        <f t="shared" si="3"/>
        <v/>
      </c>
      <c r="R63" s="104" t="str">
        <f t="shared" si="4"/>
        <v/>
      </c>
      <c r="S63" s="107" t="str">
        <f t="shared" si="5"/>
        <v/>
      </c>
      <c r="T63" s="204"/>
      <c r="U63" s="126"/>
      <c r="V63" s="205"/>
      <c r="W63" s="198" t="str">
        <f t="shared" si="6"/>
        <v/>
      </c>
      <c r="X63" s="104" t="str">
        <f t="shared" si="7"/>
        <v/>
      </c>
      <c r="Y63" s="107" t="str">
        <f t="shared" si="8"/>
        <v/>
      </c>
      <c r="Z63" s="103" t="str">
        <f t="shared" si="9"/>
        <v/>
      </c>
      <c r="AA63" s="105" t="str">
        <f t="shared" si="10"/>
        <v/>
      </c>
      <c r="AB63" s="108" t="str">
        <f t="shared" si="11"/>
        <v/>
      </c>
      <c r="AC63" s="109" t="str">
        <f>IF(C63="","",IFERROR(_xlfn.XLOOKUP(AB63,HELPER!$C$8:$C$48,HELPER!$D$8:$D$48,,1),""))</f>
        <v/>
      </c>
      <c r="AD63" s="110" t="str">
        <f>IF(C63="","",IFERROR(_xlfn.XLOOKUP(AC63,HELPER!$F$8:$F$48,HELPER!$G$8:$G$48,,1),""))</f>
        <v/>
      </c>
      <c r="AE63" s="172"/>
      <c r="AF63" s="13"/>
    </row>
    <row r="64" spans="1:32" ht="15" customHeight="1" x14ac:dyDescent="0.25">
      <c r="A64" s="172"/>
      <c r="B64" s="127">
        <v>47</v>
      </c>
      <c r="C64" s="254" t="str">
        <f>IF('INPUT DATA'!K57="","",'INPUT DATA'!K57)</f>
        <v/>
      </c>
      <c r="D64" s="255"/>
      <c r="E64" s="256"/>
      <c r="F64" s="118"/>
      <c r="G64" s="125"/>
      <c r="H64" s="125"/>
      <c r="I64" s="125"/>
      <c r="J64" s="126"/>
      <c r="K64" s="103" t="str">
        <f t="shared" si="0"/>
        <v/>
      </c>
      <c r="L64" s="104" t="str">
        <f t="shared" si="1"/>
        <v/>
      </c>
      <c r="M64" s="105" t="str">
        <f t="shared" si="2"/>
        <v/>
      </c>
      <c r="N64" s="124"/>
      <c r="O64" s="125"/>
      <c r="P64" s="126"/>
      <c r="Q64" s="103" t="str">
        <f t="shared" si="3"/>
        <v/>
      </c>
      <c r="R64" s="104" t="str">
        <f t="shared" si="4"/>
        <v/>
      </c>
      <c r="S64" s="107" t="str">
        <f t="shared" si="5"/>
        <v/>
      </c>
      <c r="T64" s="204"/>
      <c r="U64" s="126"/>
      <c r="V64" s="205"/>
      <c r="W64" s="198" t="str">
        <f t="shared" si="6"/>
        <v/>
      </c>
      <c r="X64" s="104" t="str">
        <f t="shared" si="7"/>
        <v/>
      </c>
      <c r="Y64" s="107" t="str">
        <f t="shared" si="8"/>
        <v/>
      </c>
      <c r="Z64" s="103" t="str">
        <f t="shared" si="9"/>
        <v/>
      </c>
      <c r="AA64" s="105" t="str">
        <f t="shared" si="10"/>
        <v/>
      </c>
      <c r="AB64" s="108" t="str">
        <f t="shared" si="11"/>
        <v/>
      </c>
      <c r="AC64" s="109" t="str">
        <f>IF(C64="","",IFERROR(_xlfn.XLOOKUP(AB64,HELPER!$C$8:$C$48,HELPER!$D$8:$D$48,,1),""))</f>
        <v/>
      </c>
      <c r="AD64" s="110" t="str">
        <f>IF(C64="","",IFERROR(_xlfn.XLOOKUP(AC64,HELPER!$F$8:$F$48,HELPER!$G$8:$G$48,,1),""))</f>
        <v/>
      </c>
      <c r="AE64" s="172"/>
      <c r="AF64" s="13"/>
    </row>
    <row r="65" spans="1:32" ht="15" customHeight="1" x14ac:dyDescent="0.25">
      <c r="A65" s="172"/>
      <c r="B65" s="127">
        <v>48</v>
      </c>
      <c r="C65" s="254" t="str">
        <f>IF('INPUT DATA'!K58="","",'INPUT DATA'!K58)</f>
        <v/>
      </c>
      <c r="D65" s="255"/>
      <c r="E65" s="256"/>
      <c r="F65" s="118"/>
      <c r="G65" s="125"/>
      <c r="H65" s="125"/>
      <c r="I65" s="125"/>
      <c r="J65" s="126"/>
      <c r="K65" s="103" t="str">
        <f t="shared" si="0"/>
        <v/>
      </c>
      <c r="L65" s="104" t="str">
        <f t="shared" si="1"/>
        <v/>
      </c>
      <c r="M65" s="105" t="str">
        <f t="shared" si="2"/>
        <v/>
      </c>
      <c r="N65" s="124"/>
      <c r="O65" s="125"/>
      <c r="P65" s="126"/>
      <c r="Q65" s="103" t="str">
        <f t="shared" si="3"/>
        <v/>
      </c>
      <c r="R65" s="104" t="str">
        <f t="shared" si="4"/>
        <v/>
      </c>
      <c r="S65" s="107" t="str">
        <f t="shared" si="5"/>
        <v/>
      </c>
      <c r="T65" s="204"/>
      <c r="U65" s="126"/>
      <c r="V65" s="205"/>
      <c r="W65" s="198" t="str">
        <f t="shared" si="6"/>
        <v/>
      </c>
      <c r="X65" s="104" t="str">
        <f t="shared" si="7"/>
        <v/>
      </c>
      <c r="Y65" s="107" t="str">
        <f t="shared" si="8"/>
        <v/>
      </c>
      <c r="Z65" s="103" t="str">
        <f t="shared" si="9"/>
        <v/>
      </c>
      <c r="AA65" s="105" t="str">
        <f t="shared" si="10"/>
        <v/>
      </c>
      <c r="AB65" s="108" t="str">
        <f t="shared" si="11"/>
        <v/>
      </c>
      <c r="AC65" s="109" t="str">
        <f>IF(C65="","",IFERROR(_xlfn.XLOOKUP(AB65,HELPER!$C$8:$C$48,HELPER!$D$8:$D$48,,1),""))</f>
        <v/>
      </c>
      <c r="AD65" s="110" t="str">
        <f>IF(C65="","",IFERROR(_xlfn.XLOOKUP(AC65,HELPER!$F$8:$F$48,HELPER!$G$8:$G$48,,1),""))</f>
        <v/>
      </c>
      <c r="AE65" s="172"/>
      <c r="AF65" s="13"/>
    </row>
    <row r="66" spans="1:32" ht="15" customHeight="1" x14ac:dyDescent="0.25">
      <c r="A66" s="172"/>
      <c r="B66" s="127">
        <v>49</v>
      </c>
      <c r="C66" s="254" t="str">
        <f>IF('INPUT DATA'!K59="","",'INPUT DATA'!K59)</f>
        <v/>
      </c>
      <c r="D66" s="255"/>
      <c r="E66" s="256"/>
      <c r="F66" s="118"/>
      <c r="G66" s="125"/>
      <c r="H66" s="125"/>
      <c r="I66" s="125"/>
      <c r="J66" s="126"/>
      <c r="K66" s="103" t="str">
        <f t="shared" si="0"/>
        <v/>
      </c>
      <c r="L66" s="104" t="str">
        <f t="shared" si="1"/>
        <v/>
      </c>
      <c r="M66" s="105" t="str">
        <f t="shared" si="2"/>
        <v/>
      </c>
      <c r="N66" s="124"/>
      <c r="O66" s="125"/>
      <c r="P66" s="126"/>
      <c r="Q66" s="103" t="str">
        <f t="shared" si="3"/>
        <v/>
      </c>
      <c r="R66" s="104" t="str">
        <f t="shared" si="4"/>
        <v/>
      </c>
      <c r="S66" s="107" t="str">
        <f t="shared" si="5"/>
        <v/>
      </c>
      <c r="T66" s="204"/>
      <c r="U66" s="126"/>
      <c r="V66" s="205"/>
      <c r="W66" s="198" t="str">
        <f t="shared" si="6"/>
        <v/>
      </c>
      <c r="X66" s="104" t="str">
        <f t="shared" si="7"/>
        <v/>
      </c>
      <c r="Y66" s="107" t="str">
        <f t="shared" si="8"/>
        <v/>
      </c>
      <c r="Z66" s="103" t="str">
        <f t="shared" si="9"/>
        <v/>
      </c>
      <c r="AA66" s="105" t="str">
        <f t="shared" si="10"/>
        <v/>
      </c>
      <c r="AB66" s="108" t="str">
        <f t="shared" si="11"/>
        <v/>
      </c>
      <c r="AC66" s="109" t="str">
        <f>IF(C66="","",IFERROR(_xlfn.XLOOKUP(AB66,HELPER!$C$8:$C$48,HELPER!$D$8:$D$48,,1),""))</f>
        <v/>
      </c>
      <c r="AD66" s="110" t="str">
        <f>IF(C66="","",IFERROR(_xlfn.XLOOKUP(AC66,HELPER!$F$8:$F$48,HELPER!$G$8:$G$48,,1),""))</f>
        <v/>
      </c>
      <c r="AE66" s="172"/>
      <c r="AF66" s="13"/>
    </row>
    <row r="67" spans="1:32" ht="15" customHeight="1" thickBot="1" x14ac:dyDescent="0.3">
      <c r="A67" s="172"/>
      <c r="B67" s="127">
        <v>50</v>
      </c>
      <c r="C67" s="254" t="str">
        <f>IF('INPUT DATA'!K60="","",'INPUT DATA'!K60)</f>
        <v/>
      </c>
      <c r="D67" s="255"/>
      <c r="E67" s="256"/>
      <c r="F67" s="118"/>
      <c r="G67" s="125"/>
      <c r="H67" s="125"/>
      <c r="I67" s="125"/>
      <c r="J67" s="126"/>
      <c r="K67" s="103" t="str">
        <f t="shared" si="0"/>
        <v/>
      </c>
      <c r="L67" s="104" t="str">
        <f t="shared" si="1"/>
        <v/>
      </c>
      <c r="M67" s="105" t="str">
        <f t="shared" si="2"/>
        <v/>
      </c>
      <c r="N67" s="124"/>
      <c r="O67" s="125"/>
      <c r="P67" s="126"/>
      <c r="Q67" s="103" t="str">
        <f t="shared" si="3"/>
        <v/>
      </c>
      <c r="R67" s="104" t="str">
        <f t="shared" si="4"/>
        <v/>
      </c>
      <c r="S67" s="107" t="str">
        <f t="shared" si="5"/>
        <v/>
      </c>
      <c r="T67" s="206"/>
      <c r="U67" s="207"/>
      <c r="V67" s="208"/>
      <c r="W67" s="198" t="str">
        <f t="shared" si="6"/>
        <v/>
      </c>
      <c r="X67" s="104" t="str">
        <f t="shared" si="7"/>
        <v/>
      </c>
      <c r="Y67" s="107" t="str">
        <f t="shared" si="8"/>
        <v/>
      </c>
      <c r="Z67" s="103" t="str">
        <f t="shared" si="9"/>
        <v/>
      </c>
      <c r="AA67" s="105" t="str">
        <f t="shared" si="10"/>
        <v/>
      </c>
      <c r="AB67" s="108" t="str">
        <f t="shared" si="11"/>
        <v/>
      </c>
      <c r="AC67" s="109" t="str">
        <f>IF(C67="","",IFERROR(_xlfn.XLOOKUP(AB67,HELPER!$C$8:$C$48,HELPER!$D$8:$D$48,,1),""))</f>
        <v/>
      </c>
      <c r="AD67" s="110" t="str">
        <f>IF(C67="","",IFERROR(_xlfn.XLOOKUP(AC67,HELPER!$F$8:$F$48,HELPER!$G$8:$G$48,,1),""))</f>
        <v/>
      </c>
      <c r="AE67" s="172"/>
      <c r="AF67" s="13"/>
    </row>
    <row r="68" spans="1:32" ht="14.4" thickBot="1" x14ac:dyDescent="0.3">
      <c r="A68" s="172"/>
      <c r="B68" s="257" t="s">
        <v>10</v>
      </c>
      <c r="C68" s="258"/>
      <c r="D68" s="258"/>
      <c r="E68" s="258"/>
      <c r="F68" s="258"/>
      <c r="G68" s="258"/>
      <c r="H68" s="258"/>
      <c r="I68" s="258"/>
      <c r="J68" s="258"/>
      <c r="K68" s="258"/>
      <c r="L68" s="258"/>
      <c r="M68" s="258"/>
      <c r="N68" s="258"/>
      <c r="O68" s="258"/>
      <c r="P68" s="258"/>
      <c r="Q68" s="258"/>
      <c r="R68" s="258"/>
      <c r="S68" s="258"/>
      <c r="T68" s="259"/>
      <c r="U68" s="259"/>
      <c r="V68" s="259"/>
      <c r="W68" s="258"/>
      <c r="X68" s="258"/>
      <c r="Y68" s="258"/>
      <c r="Z68" s="258"/>
      <c r="AA68" s="258"/>
      <c r="AB68" s="258"/>
      <c r="AC68" s="258"/>
      <c r="AD68" s="260"/>
      <c r="AE68" s="172"/>
      <c r="AF68" s="13"/>
    </row>
    <row r="69" spans="1:32" ht="15" customHeight="1" x14ac:dyDescent="0.25">
      <c r="A69" s="172"/>
      <c r="B69" s="128">
        <v>1</v>
      </c>
      <c r="C69" s="251" t="str">
        <f>IF('INPUT DATA'!N11="","",'INPUT DATA'!N11)</f>
        <v/>
      </c>
      <c r="D69" s="252"/>
      <c r="E69" s="253"/>
      <c r="F69" s="118"/>
      <c r="G69" s="119"/>
      <c r="H69" s="120"/>
      <c r="I69" s="120"/>
      <c r="J69" s="121"/>
      <c r="K69" s="100" t="str">
        <f t="shared" ref="K69:K118" si="12">IF(COUNT($F69:$J69)=0,"",SUM($F69:$J69))</f>
        <v/>
      </c>
      <c r="L69" s="101" t="str">
        <f t="shared" ref="L69:L118" si="13">IF(ISERROR(IF($K69="","",ROUND(($K69/$K$15)*$L$15,2))),"",IF($K69="","",ROUND(($K69/$K$15)*$L$15,2)))</f>
        <v/>
      </c>
      <c r="M69" s="102" t="str">
        <f t="shared" ref="M69:M118" si="14">IF($L69="","",ROUND($L69*$M$15,2))</f>
        <v/>
      </c>
      <c r="N69" s="122"/>
      <c r="O69" s="120"/>
      <c r="P69" s="121"/>
      <c r="Q69" s="100" t="str">
        <f t="shared" ref="Q69:Q118" si="15">IF(COUNT($N69:$P69)=0,"",SUM($N69:$P69))</f>
        <v/>
      </c>
      <c r="R69" s="101" t="str">
        <f t="shared" ref="R69:R118" si="16">IF(ISERROR(IF($Q69="","",ROUND(($Q69/$Q$15)*$R$15,2))),"",IF($Q69="","",ROUND(($Q69/$Q$15)*$R$15,2)))</f>
        <v/>
      </c>
      <c r="S69" s="200" t="str">
        <f t="shared" ref="S69:S118" si="17">IF($R69="","",ROUND($R69*$S$15,2))</f>
        <v/>
      </c>
      <c r="T69" s="201"/>
      <c r="U69" s="202"/>
      <c r="V69" s="203"/>
      <c r="W69" s="198" t="str">
        <f t="shared" ref="W69:W118" si="18">IFERROR(IF(T69="","",ROUND(T69/$T$15*$W$15,2)),"")</f>
        <v/>
      </c>
      <c r="X69" s="104" t="str">
        <f t="shared" ref="X69:X118" si="19">IFERROR(IF(U69="","",ROUND(U69/$U$15*$X$15,2)),"")</f>
        <v/>
      </c>
      <c r="Y69" s="107" t="str">
        <f t="shared" ref="Y69:Y118" si="20">IFERROR(IF(V69="","",ROUND(V69/$V$15*$Y$15,2)),"")</f>
        <v/>
      </c>
      <c r="Z69" s="100" t="str">
        <f t="shared" ref="Z69:Z118" si="21">IF(COUNT($W69:$Y69)=0,"",SUM($W69:$Y69))</f>
        <v/>
      </c>
      <c r="AA69" s="102" t="str">
        <f t="shared" ref="AA69:AA118" si="22">IFERROR(IF(Z69="","",ROUND(Z69*$AA$15,2)),"")</f>
        <v/>
      </c>
      <c r="AB69" s="108" t="str">
        <f>IF(C69="","",IFERROR(ROUND(M69+S69+AA69,2),""))</f>
        <v/>
      </c>
      <c r="AC69" s="109" t="str">
        <f>IF(C69="","",IFERROR(_xlfn.XLOOKUP(AB69,HELPER!$C$8:$C$48,HELPER!$D$8:$D$48,,1),""))</f>
        <v/>
      </c>
      <c r="AD69" s="111" t="str">
        <f>IF(C69="","",IFERROR(_xlfn.XLOOKUP(AC69,HELPER!$F$8:$F$48,HELPER!$G$8:$G$48,,1),""))</f>
        <v/>
      </c>
      <c r="AE69" s="172"/>
      <c r="AF69" s="13"/>
    </row>
    <row r="70" spans="1:32" ht="15" customHeight="1" x14ac:dyDescent="0.25">
      <c r="A70" s="172"/>
      <c r="B70" s="129">
        <v>2</v>
      </c>
      <c r="C70" s="240" t="str">
        <f>IF('INPUT DATA'!N12="","",'INPUT DATA'!N12)</f>
        <v/>
      </c>
      <c r="D70" s="241"/>
      <c r="E70" s="242"/>
      <c r="F70" s="118"/>
      <c r="G70" s="125"/>
      <c r="H70" s="125"/>
      <c r="I70" s="125"/>
      <c r="J70" s="126"/>
      <c r="K70" s="103" t="str">
        <f t="shared" si="12"/>
        <v/>
      </c>
      <c r="L70" s="104" t="str">
        <f t="shared" si="13"/>
        <v/>
      </c>
      <c r="M70" s="105" t="str">
        <f t="shared" si="14"/>
        <v/>
      </c>
      <c r="N70" s="124"/>
      <c r="O70" s="125"/>
      <c r="P70" s="126"/>
      <c r="Q70" s="103" t="str">
        <f t="shared" si="15"/>
        <v/>
      </c>
      <c r="R70" s="104" t="str">
        <f t="shared" si="16"/>
        <v/>
      </c>
      <c r="S70" s="107" t="str">
        <f t="shared" si="17"/>
        <v/>
      </c>
      <c r="T70" s="204"/>
      <c r="U70" s="126"/>
      <c r="V70" s="205"/>
      <c r="W70" s="198" t="str">
        <f t="shared" si="18"/>
        <v/>
      </c>
      <c r="X70" s="104" t="str">
        <f t="shared" si="19"/>
        <v/>
      </c>
      <c r="Y70" s="107" t="str">
        <f t="shared" si="20"/>
        <v/>
      </c>
      <c r="Z70" s="103" t="str">
        <f t="shared" si="21"/>
        <v/>
      </c>
      <c r="AA70" s="105" t="str">
        <f t="shared" si="22"/>
        <v/>
      </c>
      <c r="AB70" s="108" t="str">
        <f t="shared" ref="AB70:AB118" si="23">IF(C70="","",IFERROR(ROUND(M70+S70+AA70,2),""))</f>
        <v/>
      </c>
      <c r="AC70" s="109" t="str">
        <f>IF(C70="","",IFERROR(_xlfn.XLOOKUP(AB70,HELPER!$C$8:$C$48,HELPER!$D$8:$D$48,,1),""))</f>
        <v/>
      </c>
      <c r="AD70" s="110" t="str">
        <f>IF(C70="","",IFERROR(_xlfn.XLOOKUP(AC70,HELPER!$F$8:$F$48,HELPER!$G$8:$G$48,,1),""))</f>
        <v/>
      </c>
      <c r="AE70" s="172"/>
      <c r="AF70" s="13"/>
    </row>
    <row r="71" spans="1:32" ht="15" customHeight="1" x14ac:dyDescent="0.25">
      <c r="A71" s="172"/>
      <c r="B71" s="129">
        <v>3</v>
      </c>
      <c r="C71" s="240" t="str">
        <f>IF('INPUT DATA'!N13="","",'INPUT DATA'!N13)</f>
        <v/>
      </c>
      <c r="D71" s="241"/>
      <c r="E71" s="242"/>
      <c r="F71" s="118"/>
      <c r="G71" s="125"/>
      <c r="H71" s="125"/>
      <c r="I71" s="125"/>
      <c r="J71" s="126"/>
      <c r="K71" s="103" t="str">
        <f t="shared" si="12"/>
        <v/>
      </c>
      <c r="L71" s="104" t="str">
        <f t="shared" si="13"/>
        <v/>
      </c>
      <c r="M71" s="105" t="str">
        <f t="shared" si="14"/>
        <v/>
      </c>
      <c r="N71" s="124"/>
      <c r="O71" s="125"/>
      <c r="P71" s="126"/>
      <c r="Q71" s="103" t="str">
        <f t="shared" si="15"/>
        <v/>
      </c>
      <c r="R71" s="104" t="str">
        <f t="shared" si="16"/>
        <v/>
      </c>
      <c r="S71" s="107" t="str">
        <f t="shared" si="17"/>
        <v/>
      </c>
      <c r="T71" s="204"/>
      <c r="U71" s="126"/>
      <c r="V71" s="205"/>
      <c r="W71" s="198" t="str">
        <f t="shared" si="18"/>
        <v/>
      </c>
      <c r="X71" s="104" t="str">
        <f t="shared" si="19"/>
        <v/>
      </c>
      <c r="Y71" s="107" t="str">
        <f t="shared" si="20"/>
        <v/>
      </c>
      <c r="Z71" s="103" t="str">
        <f t="shared" si="21"/>
        <v/>
      </c>
      <c r="AA71" s="105" t="str">
        <f t="shared" si="22"/>
        <v/>
      </c>
      <c r="AB71" s="108" t="str">
        <f t="shared" si="23"/>
        <v/>
      </c>
      <c r="AC71" s="109" t="str">
        <f>IF(C71="","",IFERROR(_xlfn.XLOOKUP(AB71,HELPER!$C$8:$C$48,HELPER!$D$8:$D$48,,1),""))</f>
        <v/>
      </c>
      <c r="AD71" s="110" t="str">
        <f>IF(C71="","",IFERROR(_xlfn.XLOOKUP(AC71,HELPER!$F$8:$F$48,HELPER!$G$8:$G$48,,1),""))</f>
        <v/>
      </c>
      <c r="AE71" s="172"/>
      <c r="AF71" s="13"/>
    </row>
    <row r="72" spans="1:32" ht="15" customHeight="1" x14ac:dyDescent="0.25">
      <c r="A72" s="172"/>
      <c r="B72" s="129">
        <v>4</v>
      </c>
      <c r="C72" s="240" t="str">
        <f>IF('INPUT DATA'!N14="","",'INPUT DATA'!N14)</f>
        <v/>
      </c>
      <c r="D72" s="241"/>
      <c r="E72" s="242"/>
      <c r="F72" s="124"/>
      <c r="G72" s="125"/>
      <c r="H72" s="125"/>
      <c r="I72" s="125"/>
      <c r="J72" s="126"/>
      <c r="K72" s="103" t="str">
        <f t="shared" si="12"/>
        <v/>
      </c>
      <c r="L72" s="104" t="str">
        <f t="shared" si="13"/>
        <v/>
      </c>
      <c r="M72" s="105" t="str">
        <f t="shared" si="14"/>
        <v/>
      </c>
      <c r="N72" s="124"/>
      <c r="O72" s="125"/>
      <c r="P72" s="126"/>
      <c r="Q72" s="103" t="str">
        <f t="shared" si="15"/>
        <v/>
      </c>
      <c r="R72" s="104" t="str">
        <f t="shared" si="16"/>
        <v/>
      </c>
      <c r="S72" s="107" t="str">
        <f t="shared" si="17"/>
        <v/>
      </c>
      <c r="T72" s="204"/>
      <c r="U72" s="126"/>
      <c r="V72" s="205"/>
      <c r="W72" s="198" t="str">
        <f t="shared" si="18"/>
        <v/>
      </c>
      <c r="X72" s="104" t="str">
        <f t="shared" si="19"/>
        <v/>
      </c>
      <c r="Y72" s="107" t="str">
        <f t="shared" si="20"/>
        <v/>
      </c>
      <c r="Z72" s="103" t="str">
        <f t="shared" si="21"/>
        <v/>
      </c>
      <c r="AA72" s="105" t="str">
        <f t="shared" si="22"/>
        <v/>
      </c>
      <c r="AB72" s="108" t="str">
        <f t="shared" si="23"/>
        <v/>
      </c>
      <c r="AC72" s="109" t="str">
        <f>IF(C72="","",IFERROR(_xlfn.XLOOKUP(AB72,HELPER!$C$8:$C$48,HELPER!$D$8:$D$48,,1),""))</f>
        <v/>
      </c>
      <c r="AD72" s="110" t="str">
        <f>IF(C72="","",IFERROR(_xlfn.XLOOKUP(AC72,HELPER!$F$8:$F$48,HELPER!$G$8:$G$48,,1),""))</f>
        <v/>
      </c>
      <c r="AE72" s="172"/>
      <c r="AF72" s="13"/>
    </row>
    <row r="73" spans="1:32" ht="15" customHeight="1" x14ac:dyDescent="0.25">
      <c r="A73" s="172"/>
      <c r="B73" s="129">
        <v>5</v>
      </c>
      <c r="C73" s="240" t="str">
        <f>IF('INPUT DATA'!N15="","",'INPUT DATA'!N15)</f>
        <v/>
      </c>
      <c r="D73" s="241"/>
      <c r="E73" s="242"/>
      <c r="F73" s="124"/>
      <c r="G73" s="125"/>
      <c r="H73" s="125"/>
      <c r="I73" s="125"/>
      <c r="J73" s="126"/>
      <c r="K73" s="103" t="str">
        <f t="shared" si="12"/>
        <v/>
      </c>
      <c r="L73" s="104" t="str">
        <f t="shared" si="13"/>
        <v/>
      </c>
      <c r="M73" s="105" t="str">
        <f t="shared" si="14"/>
        <v/>
      </c>
      <c r="N73" s="124"/>
      <c r="O73" s="125"/>
      <c r="P73" s="126"/>
      <c r="Q73" s="103" t="str">
        <f t="shared" si="15"/>
        <v/>
      </c>
      <c r="R73" s="104" t="str">
        <f t="shared" si="16"/>
        <v/>
      </c>
      <c r="S73" s="107" t="str">
        <f t="shared" si="17"/>
        <v/>
      </c>
      <c r="T73" s="204"/>
      <c r="U73" s="126"/>
      <c r="V73" s="205"/>
      <c r="W73" s="198" t="str">
        <f t="shared" si="18"/>
        <v/>
      </c>
      <c r="X73" s="104" t="str">
        <f t="shared" si="19"/>
        <v/>
      </c>
      <c r="Y73" s="107" t="str">
        <f t="shared" si="20"/>
        <v/>
      </c>
      <c r="Z73" s="103" t="str">
        <f t="shared" si="21"/>
        <v/>
      </c>
      <c r="AA73" s="105" t="str">
        <f t="shared" si="22"/>
        <v/>
      </c>
      <c r="AB73" s="108" t="str">
        <f t="shared" si="23"/>
        <v/>
      </c>
      <c r="AC73" s="109" t="str">
        <f>IF(C73="","",IFERROR(_xlfn.XLOOKUP(AB73,HELPER!$C$8:$C$48,HELPER!$D$8:$D$48,,1),""))</f>
        <v/>
      </c>
      <c r="AD73" s="132" t="str">
        <f>IF(C73="","",IFERROR(_xlfn.XLOOKUP(AC73,HELPER!$F$8:$F$48,HELPER!$G$8:$G$48,,1),""))</f>
        <v/>
      </c>
      <c r="AE73" s="172"/>
      <c r="AF73" s="13"/>
    </row>
    <row r="74" spans="1:32" ht="15" customHeight="1" x14ac:dyDescent="0.25">
      <c r="A74" s="172"/>
      <c r="B74" s="129">
        <v>6</v>
      </c>
      <c r="C74" s="240" t="str">
        <f>IF('INPUT DATA'!N16="","",'INPUT DATA'!N16)</f>
        <v/>
      </c>
      <c r="D74" s="241"/>
      <c r="E74" s="242"/>
      <c r="F74" s="124"/>
      <c r="G74" s="125"/>
      <c r="H74" s="125"/>
      <c r="I74" s="125"/>
      <c r="J74" s="126"/>
      <c r="K74" s="103" t="str">
        <f t="shared" si="12"/>
        <v/>
      </c>
      <c r="L74" s="104" t="str">
        <f t="shared" si="13"/>
        <v/>
      </c>
      <c r="M74" s="105" t="str">
        <f t="shared" si="14"/>
        <v/>
      </c>
      <c r="N74" s="124"/>
      <c r="O74" s="125"/>
      <c r="P74" s="126"/>
      <c r="Q74" s="103" t="str">
        <f t="shared" si="15"/>
        <v/>
      </c>
      <c r="R74" s="104" t="str">
        <f t="shared" si="16"/>
        <v/>
      </c>
      <c r="S74" s="107" t="str">
        <f t="shared" si="17"/>
        <v/>
      </c>
      <c r="T74" s="204"/>
      <c r="U74" s="126"/>
      <c r="V74" s="205"/>
      <c r="W74" s="198" t="str">
        <f t="shared" si="18"/>
        <v/>
      </c>
      <c r="X74" s="104" t="str">
        <f t="shared" si="19"/>
        <v/>
      </c>
      <c r="Y74" s="107" t="str">
        <f t="shared" si="20"/>
        <v/>
      </c>
      <c r="Z74" s="103" t="str">
        <f t="shared" si="21"/>
        <v/>
      </c>
      <c r="AA74" s="105" t="str">
        <f t="shared" si="22"/>
        <v/>
      </c>
      <c r="AB74" s="108" t="str">
        <f t="shared" si="23"/>
        <v/>
      </c>
      <c r="AC74" s="109" t="str">
        <f>IF(C74="","",IFERROR(_xlfn.XLOOKUP(AB74,HELPER!$C$8:$C$48,HELPER!$D$8:$D$48,,1),""))</f>
        <v/>
      </c>
      <c r="AD74" s="132" t="str">
        <f>IF(C74="","",IFERROR(_xlfn.XLOOKUP(AC74,HELPER!$F$8:$F$48,HELPER!$G$8:$G$48,,1),""))</f>
        <v/>
      </c>
      <c r="AE74" s="172"/>
      <c r="AF74" s="13"/>
    </row>
    <row r="75" spans="1:32" ht="15" customHeight="1" x14ac:dyDescent="0.25">
      <c r="A75" s="172"/>
      <c r="B75" s="129">
        <v>7</v>
      </c>
      <c r="C75" s="240" t="str">
        <f>IF('INPUT DATA'!N17="","",'INPUT DATA'!N17)</f>
        <v/>
      </c>
      <c r="D75" s="241"/>
      <c r="E75" s="242"/>
      <c r="F75" s="124"/>
      <c r="G75" s="125"/>
      <c r="H75" s="125"/>
      <c r="I75" s="125"/>
      <c r="J75" s="126"/>
      <c r="K75" s="103" t="str">
        <f t="shared" si="12"/>
        <v/>
      </c>
      <c r="L75" s="104" t="str">
        <f t="shared" si="13"/>
        <v/>
      </c>
      <c r="M75" s="105" t="str">
        <f t="shared" si="14"/>
        <v/>
      </c>
      <c r="N75" s="124"/>
      <c r="O75" s="125"/>
      <c r="P75" s="126"/>
      <c r="Q75" s="103" t="str">
        <f t="shared" si="15"/>
        <v/>
      </c>
      <c r="R75" s="104" t="str">
        <f t="shared" si="16"/>
        <v/>
      </c>
      <c r="S75" s="107" t="str">
        <f t="shared" si="17"/>
        <v/>
      </c>
      <c r="T75" s="204"/>
      <c r="U75" s="126"/>
      <c r="V75" s="205"/>
      <c r="W75" s="198" t="str">
        <f t="shared" si="18"/>
        <v/>
      </c>
      <c r="X75" s="104" t="str">
        <f t="shared" si="19"/>
        <v/>
      </c>
      <c r="Y75" s="107" t="str">
        <f t="shared" si="20"/>
        <v/>
      </c>
      <c r="Z75" s="103" t="str">
        <f t="shared" si="21"/>
        <v/>
      </c>
      <c r="AA75" s="105" t="str">
        <f t="shared" si="22"/>
        <v/>
      </c>
      <c r="AB75" s="108" t="str">
        <f t="shared" si="23"/>
        <v/>
      </c>
      <c r="AC75" s="109" t="str">
        <f>IF(C75="","",IFERROR(_xlfn.XLOOKUP(AB75,HELPER!$C$8:$C$48,HELPER!$D$8:$D$48,,1),""))</f>
        <v/>
      </c>
      <c r="AD75" s="132" t="str">
        <f>IF(C75="","",IFERROR(_xlfn.XLOOKUP(AC75,HELPER!$F$8:$F$48,HELPER!$G$8:$G$48,,1),""))</f>
        <v/>
      </c>
      <c r="AE75" s="172"/>
      <c r="AF75" s="13"/>
    </row>
    <row r="76" spans="1:32" ht="15" customHeight="1" x14ac:dyDescent="0.25">
      <c r="A76" s="172"/>
      <c r="B76" s="129">
        <v>8</v>
      </c>
      <c r="C76" s="240" t="str">
        <f>IF('INPUT DATA'!N18="","",'INPUT DATA'!N18)</f>
        <v/>
      </c>
      <c r="D76" s="241"/>
      <c r="E76" s="242"/>
      <c r="F76" s="124"/>
      <c r="G76" s="125"/>
      <c r="H76" s="125"/>
      <c r="I76" s="125"/>
      <c r="J76" s="126"/>
      <c r="K76" s="103" t="str">
        <f t="shared" si="12"/>
        <v/>
      </c>
      <c r="L76" s="104" t="str">
        <f t="shared" si="13"/>
        <v/>
      </c>
      <c r="M76" s="105" t="str">
        <f t="shared" si="14"/>
        <v/>
      </c>
      <c r="N76" s="124"/>
      <c r="O76" s="125"/>
      <c r="P76" s="126"/>
      <c r="Q76" s="103" t="str">
        <f t="shared" si="15"/>
        <v/>
      </c>
      <c r="R76" s="104" t="str">
        <f t="shared" si="16"/>
        <v/>
      </c>
      <c r="S76" s="107" t="str">
        <f t="shared" si="17"/>
        <v/>
      </c>
      <c r="T76" s="204"/>
      <c r="U76" s="126"/>
      <c r="V76" s="205"/>
      <c r="W76" s="198" t="str">
        <f t="shared" si="18"/>
        <v/>
      </c>
      <c r="X76" s="104" t="str">
        <f t="shared" si="19"/>
        <v/>
      </c>
      <c r="Y76" s="107" t="str">
        <f t="shared" si="20"/>
        <v/>
      </c>
      <c r="Z76" s="103" t="str">
        <f t="shared" si="21"/>
        <v/>
      </c>
      <c r="AA76" s="105" t="str">
        <f t="shared" si="22"/>
        <v/>
      </c>
      <c r="AB76" s="108" t="str">
        <f t="shared" si="23"/>
        <v/>
      </c>
      <c r="AC76" s="109" t="str">
        <f>IF(C76="","",IFERROR(_xlfn.XLOOKUP(AB76,HELPER!$C$8:$C$48,HELPER!$D$8:$D$48,,1),""))</f>
        <v/>
      </c>
      <c r="AD76" s="132" t="str">
        <f>IF(C76="","",IFERROR(_xlfn.XLOOKUP(AC76,HELPER!$F$8:$F$48,HELPER!$G$8:$G$48,,1),""))</f>
        <v/>
      </c>
      <c r="AE76" s="172"/>
      <c r="AF76" s="13"/>
    </row>
    <row r="77" spans="1:32" ht="15" customHeight="1" x14ac:dyDescent="0.25">
      <c r="A77" s="172"/>
      <c r="B77" s="129">
        <v>9</v>
      </c>
      <c r="C77" s="240" t="str">
        <f>IF('INPUT DATA'!N19="","",'INPUT DATA'!N19)</f>
        <v/>
      </c>
      <c r="D77" s="241"/>
      <c r="E77" s="242"/>
      <c r="F77" s="124"/>
      <c r="G77" s="125"/>
      <c r="H77" s="125"/>
      <c r="I77" s="125"/>
      <c r="J77" s="126"/>
      <c r="K77" s="103" t="str">
        <f t="shared" si="12"/>
        <v/>
      </c>
      <c r="L77" s="104" t="str">
        <f t="shared" si="13"/>
        <v/>
      </c>
      <c r="M77" s="105" t="str">
        <f t="shared" si="14"/>
        <v/>
      </c>
      <c r="N77" s="124"/>
      <c r="O77" s="125"/>
      <c r="P77" s="126"/>
      <c r="Q77" s="103" t="str">
        <f t="shared" si="15"/>
        <v/>
      </c>
      <c r="R77" s="104" t="str">
        <f t="shared" si="16"/>
        <v/>
      </c>
      <c r="S77" s="107" t="str">
        <f t="shared" si="17"/>
        <v/>
      </c>
      <c r="T77" s="204"/>
      <c r="U77" s="126"/>
      <c r="V77" s="205"/>
      <c r="W77" s="198" t="str">
        <f t="shared" si="18"/>
        <v/>
      </c>
      <c r="X77" s="104" t="str">
        <f t="shared" si="19"/>
        <v/>
      </c>
      <c r="Y77" s="107" t="str">
        <f t="shared" si="20"/>
        <v/>
      </c>
      <c r="Z77" s="103" t="str">
        <f t="shared" si="21"/>
        <v/>
      </c>
      <c r="AA77" s="105" t="str">
        <f t="shared" si="22"/>
        <v/>
      </c>
      <c r="AB77" s="108" t="str">
        <f t="shared" si="23"/>
        <v/>
      </c>
      <c r="AC77" s="109" t="str">
        <f>IF(C77="","",IFERROR(_xlfn.XLOOKUP(AB77,HELPER!$C$8:$C$48,HELPER!$D$8:$D$48,,1),""))</f>
        <v/>
      </c>
      <c r="AD77" s="132" t="str">
        <f>IF(C77="","",IFERROR(_xlfn.XLOOKUP(AC77,HELPER!$F$8:$F$48,HELPER!$G$8:$G$48,,1),""))</f>
        <v/>
      </c>
      <c r="AE77" s="172"/>
      <c r="AF77" s="13"/>
    </row>
    <row r="78" spans="1:32" ht="15" customHeight="1" x14ac:dyDescent="0.25">
      <c r="A78" s="172"/>
      <c r="B78" s="129">
        <v>10</v>
      </c>
      <c r="C78" s="240" t="str">
        <f>IF('INPUT DATA'!N20="","",'INPUT DATA'!N20)</f>
        <v/>
      </c>
      <c r="D78" s="241"/>
      <c r="E78" s="242"/>
      <c r="F78" s="124"/>
      <c r="G78" s="125"/>
      <c r="H78" s="125"/>
      <c r="I78" s="125"/>
      <c r="J78" s="126"/>
      <c r="K78" s="103" t="str">
        <f t="shared" si="12"/>
        <v/>
      </c>
      <c r="L78" s="104" t="str">
        <f t="shared" si="13"/>
        <v/>
      </c>
      <c r="M78" s="105" t="str">
        <f t="shared" si="14"/>
        <v/>
      </c>
      <c r="N78" s="124"/>
      <c r="O78" s="125"/>
      <c r="P78" s="126"/>
      <c r="Q78" s="103" t="str">
        <f t="shared" si="15"/>
        <v/>
      </c>
      <c r="R78" s="104" t="str">
        <f t="shared" si="16"/>
        <v/>
      </c>
      <c r="S78" s="107" t="str">
        <f t="shared" si="17"/>
        <v/>
      </c>
      <c r="T78" s="204"/>
      <c r="U78" s="126"/>
      <c r="V78" s="205"/>
      <c r="W78" s="198" t="str">
        <f t="shared" si="18"/>
        <v/>
      </c>
      <c r="X78" s="104" t="str">
        <f t="shared" si="19"/>
        <v/>
      </c>
      <c r="Y78" s="107" t="str">
        <f t="shared" si="20"/>
        <v/>
      </c>
      <c r="Z78" s="103" t="str">
        <f t="shared" si="21"/>
        <v/>
      </c>
      <c r="AA78" s="105" t="str">
        <f t="shared" si="22"/>
        <v/>
      </c>
      <c r="AB78" s="108" t="str">
        <f t="shared" si="23"/>
        <v/>
      </c>
      <c r="AC78" s="109" t="str">
        <f>IF(C78="","",IFERROR(_xlfn.XLOOKUP(AB78,HELPER!$C$8:$C$48,HELPER!$D$8:$D$48,,1),""))</f>
        <v/>
      </c>
      <c r="AD78" s="132" t="str">
        <f>IF(C78="","",IFERROR(_xlfn.XLOOKUP(AC78,HELPER!$F$8:$F$48,HELPER!$G$8:$G$48,,1),""))</f>
        <v/>
      </c>
      <c r="AE78" s="172"/>
      <c r="AF78" s="13"/>
    </row>
    <row r="79" spans="1:32" ht="15" customHeight="1" x14ac:dyDescent="0.25">
      <c r="A79" s="172"/>
      <c r="B79" s="129">
        <v>11</v>
      </c>
      <c r="C79" s="240" t="str">
        <f>IF('INPUT DATA'!N21="","",'INPUT DATA'!N21)</f>
        <v/>
      </c>
      <c r="D79" s="241"/>
      <c r="E79" s="242"/>
      <c r="F79" s="124"/>
      <c r="G79" s="125"/>
      <c r="H79" s="125"/>
      <c r="I79" s="125"/>
      <c r="J79" s="126"/>
      <c r="K79" s="103" t="str">
        <f t="shared" si="12"/>
        <v/>
      </c>
      <c r="L79" s="104" t="str">
        <f t="shared" si="13"/>
        <v/>
      </c>
      <c r="M79" s="105" t="str">
        <f t="shared" si="14"/>
        <v/>
      </c>
      <c r="N79" s="124"/>
      <c r="O79" s="125"/>
      <c r="P79" s="126"/>
      <c r="Q79" s="103" t="str">
        <f t="shared" si="15"/>
        <v/>
      </c>
      <c r="R79" s="104" t="str">
        <f t="shared" si="16"/>
        <v/>
      </c>
      <c r="S79" s="107" t="str">
        <f t="shared" si="17"/>
        <v/>
      </c>
      <c r="T79" s="204"/>
      <c r="U79" s="126"/>
      <c r="V79" s="205"/>
      <c r="W79" s="198" t="str">
        <f t="shared" si="18"/>
        <v/>
      </c>
      <c r="X79" s="104" t="str">
        <f t="shared" si="19"/>
        <v/>
      </c>
      <c r="Y79" s="107" t="str">
        <f t="shared" si="20"/>
        <v/>
      </c>
      <c r="Z79" s="103" t="str">
        <f t="shared" si="21"/>
        <v/>
      </c>
      <c r="AA79" s="105" t="str">
        <f t="shared" si="22"/>
        <v/>
      </c>
      <c r="AB79" s="108" t="str">
        <f t="shared" si="23"/>
        <v/>
      </c>
      <c r="AC79" s="109" t="str">
        <f>IF(C79="","",IFERROR(_xlfn.XLOOKUP(AB79,HELPER!$C$8:$C$48,HELPER!$D$8:$D$48,,1),""))</f>
        <v/>
      </c>
      <c r="AD79" s="132" t="str">
        <f>IF(C79="","",IFERROR(_xlfn.XLOOKUP(AC79,HELPER!$F$8:$F$48,HELPER!$G$8:$G$48,,1),""))</f>
        <v/>
      </c>
      <c r="AE79" s="172"/>
      <c r="AF79" s="13"/>
    </row>
    <row r="80" spans="1:32" ht="15" customHeight="1" x14ac:dyDescent="0.25">
      <c r="A80" s="172"/>
      <c r="B80" s="129">
        <v>12</v>
      </c>
      <c r="C80" s="240" t="str">
        <f>IF('INPUT DATA'!N22="","",'INPUT DATA'!N22)</f>
        <v/>
      </c>
      <c r="D80" s="241"/>
      <c r="E80" s="242"/>
      <c r="F80" s="124"/>
      <c r="G80" s="125"/>
      <c r="H80" s="125"/>
      <c r="I80" s="125"/>
      <c r="J80" s="126"/>
      <c r="K80" s="103" t="str">
        <f t="shared" si="12"/>
        <v/>
      </c>
      <c r="L80" s="104" t="str">
        <f t="shared" si="13"/>
        <v/>
      </c>
      <c r="M80" s="105" t="str">
        <f t="shared" si="14"/>
        <v/>
      </c>
      <c r="N80" s="124"/>
      <c r="O80" s="125"/>
      <c r="P80" s="126"/>
      <c r="Q80" s="103" t="str">
        <f t="shared" si="15"/>
        <v/>
      </c>
      <c r="R80" s="104" t="str">
        <f t="shared" si="16"/>
        <v/>
      </c>
      <c r="S80" s="107" t="str">
        <f t="shared" si="17"/>
        <v/>
      </c>
      <c r="T80" s="204"/>
      <c r="U80" s="126"/>
      <c r="V80" s="205"/>
      <c r="W80" s="198" t="str">
        <f t="shared" si="18"/>
        <v/>
      </c>
      <c r="X80" s="104" t="str">
        <f t="shared" si="19"/>
        <v/>
      </c>
      <c r="Y80" s="107" t="str">
        <f t="shared" si="20"/>
        <v/>
      </c>
      <c r="Z80" s="103" t="str">
        <f t="shared" si="21"/>
        <v/>
      </c>
      <c r="AA80" s="105" t="str">
        <f t="shared" si="22"/>
        <v/>
      </c>
      <c r="AB80" s="108" t="str">
        <f t="shared" si="23"/>
        <v/>
      </c>
      <c r="AC80" s="109" t="str">
        <f>IF(C80="","",IFERROR(_xlfn.XLOOKUP(AB80,HELPER!$C$8:$C$48,HELPER!$D$8:$D$48,,1),""))</f>
        <v/>
      </c>
      <c r="AD80" s="132" t="str">
        <f>IF(C80="","",IFERROR(_xlfn.XLOOKUP(AC80,HELPER!$F$8:$F$48,HELPER!$G$8:$G$48,,1),""))</f>
        <v/>
      </c>
      <c r="AE80" s="172"/>
      <c r="AF80" s="13"/>
    </row>
    <row r="81" spans="1:32" ht="15" customHeight="1" x14ac:dyDescent="0.25">
      <c r="A81" s="172"/>
      <c r="B81" s="129">
        <v>13</v>
      </c>
      <c r="C81" s="240" t="str">
        <f>IF('INPUT DATA'!N23="","",'INPUT DATA'!N23)</f>
        <v/>
      </c>
      <c r="D81" s="241"/>
      <c r="E81" s="242"/>
      <c r="F81" s="124"/>
      <c r="G81" s="125"/>
      <c r="H81" s="125"/>
      <c r="I81" s="125"/>
      <c r="J81" s="126"/>
      <c r="K81" s="103" t="str">
        <f t="shared" si="12"/>
        <v/>
      </c>
      <c r="L81" s="104" t="str">
        <f t="shared" si="13"/>
        <v/>
      </c>
      <c r="M81" s="105" t="str">
        <f t="shared" si="14"/>
        <v/>
      </c>
      <c r="N81" s="124"/>
      <c r="O81" s="125"/>
      <c r="P81" s="126"/>
      <c r="Q81" s="103" t="str">
        <f t="shared" si="15"/>
        <v/>
      </c>
      <c r="R81" s="104" t="str">
        <f t="shared" si="16"/>
        <v/>
      </c>
      <c r="S81" s="107" t="str">
        <f t="shared" si="17"/>
        <v/>
      </c>
      <c r="T81" s="204"/>
      <c r="U81" s="126"/>
      <c r="V81" s="205"/>
      <c r="W81" s="198" t="str">
        <f t="shared" si="18"/>
        <v/>
      </c>
      <c r="X81" s="104" t="str">
        <f t="shared" si="19"/>
        <v/>
      </c>
      <c r="Y81" s="107" t="str">
        <f t="shared" si="20"/>
        <v/>
      </c>
      <c r="Z81" s="103" t="str">
        <f t="shared" si="21"/>
        <v/>
      </c>
      <c r="AA81" s="105" t="str">
        <f t="shared" si="22"/>
        <v/>
      </c>
      <c r="AB81" s="108" t="str">
        <f t="shared" si="23"/>
        <v/>
      </c>
      <c r="AC81" s="109" t="str">
        <f>IF(C81="","",IFERROR(_xlfn.XLOOKUP(AB81,HELPER!$C$8:$C$48,HELPER!$D$8:$D$48,,1),""))</f>
        <v/>
      </c>
      <c r="AD81" s="132" t="str">
        <f>IF(C81="","",IFERROR(_xlfn.XLOOKUP(AC81,HELPER!$F$8:$F$48,HELPER!$G$8:$G$48,,1),""))</f>
        <v/>
      </c>
      <c r="AE81" s="172"/>
      <c r="AF81" s="13"/>
    </row>
    <row r="82" spans="1:32" ht="15" customHeight="1" x14ac:dyDescent="0.25">
      <c r="A82" s="172"/>
      <c r="B82" s="129">
        <v>14</v>
      </c>
      <c r="C82" s="240" t="str">
        <f>IF('INPUT DATA'!N24="","",'INPUT DATA'!N24)</f>
        <v/>
      </c>
      <c r="D82" s="241"/>
      <c r="E82" s="242"/>
      <c r="F82" s="124"/>
      <c r="G82" s="125"/>
      <c r="H82" s="125"/>
      <c r="I82" s="125"/>
      <c r="J82" s="126"/>
      <c r="K82" s="103" t="str">
        <f t="shared" si="12"/>
        <v/>
      </c>
      <c r="L82" s="104" t="str">
        <f t="shared" si="13"/>
        <v/>
      </c>
      <c r="M82" s="105" t="str">
        <f t="shared" si="14"/>
        <v/>
      </c>
      <c r="N82" s="124"/>
      <c r="O82" s="125"/>
      <c r="P82" s="126"/>
      <c r="Q82" s="103" t="str">
        <f t="shared" si="15"/>
        <v/>
      </c>
      <c r="R82" s="104" t="str">
        <f t="shared" si="16"/>
        <v/>
      </c>
      <c r="S82" s="107" t="str">
        <f t="shared" si="17"/>
        <v/>
      </c>
      <c r="T82" s="204"/>
      <c r="U82" s="126"/>
      <c r="V82" s="205"/>
      <c r="W82" s="198" t="str">
        <f t="shared" si="18"/>
        <v/>
      </c>
      <c r="X82" s="104" t="str">
        <f t="shared" si="19"/>
        <v/>
      </c>
      <c r="Y82" s="107" t="str">
        <f t="shared" si="20"/>
        <v/>
      </c>
      <c r="Z82" s="103" t="str">
        <f t="shared" si="21"/>
        <v/>
      </c>
      <c r="AA82" s="105" t="str">
        <f t="shared" si="22"/>
        <v/>
      </c>
      <c r="AB82" s="108" t="str">
        <f t="shared" si="23"/>
        <v/>
      </c>
      <c r="AC82" s="109" t="str">
        <f>IF(C82="","",IFERROR(_xlfn.XLOOKUP(AB82,HELPER!$C$8:$C$48,HELPER!$D$8:$D$48,,1),""))</f>
        <v/>
      </c>
      <c r="AD82" s="132" t="str">
        <f>IF(C82="","",IFERROR(_xlfn.XLOOKUP(AC82,HELPER!$F$8:$F$48,HELPER!$G$8:$G$48,,1),""))</f>
        <v/>
      </c>
      <c r="AE82" s="172"/>
      <c r="AF82" s="13"/>
    </row>
    <row r="83" spans="1:32" ht="15" customHeight="1" x14ac:dyDescent="0.25">
      <c r="A83" s="172"/>
      <c r="B83" s="129">
        <v>15</v>
      </c>
      <c r="C83" s="240" t="str">
        <f>IF('INPUT DATA'!N25="","",'INPUT DATA'!N25)</f>
        <v/>
      </c>
      <c r="D83" s="241"/>
      <c r="E83" s="242"/>
      <c r="F83" s="124"/>
      <c r="G83" s="125"/>
      <c r="H83" s="125"/>
      <c r="I83" s="125"/>
      <c r="J83" s="126"/>
      <c r="K83" s="103" t="str">
        <f t="shared" si="12"/>
        <v/>
      </c>
      <c r="L83" s="104" t="str">
        <f t="shared" si="13"/>
        <v/>
      </c>
      <c r="M83" s="105" t="str">
        <f t="shared" si="14"/>
        <v/>
      </c>
      <c r="N83" s="124"/>
      <c r="O83" s="125"/>
      <c r="P83" s="126"/>
      <c r="Q83" s="103" t="str">
        <f t="shared" si="15"/>
        <v/>
      </c>
      <c r="R83" s="104" t="str">
        <f t="shared" si="16"/>
        <v/>
      </c>
      <c r="S83" s="107" t="str">
        <f t="shared" si="17"/>
        <v/>
      </c>
      <c r="T83" s="204"/>
      <c r="U83" s="126"/>
      <c r="V83" s="205"/>
      <c r="W83" s="198" t="str">
        <f t="shared" si="18"/>
        <v/>
      </c>
      <c r="X83" s="104" t="str">
        <f t="shared" si="19"/>
        <v/>
      </c>
      <c r="Y83" s="107" t="str">
        <f t="shared" si="20"/>
        <v/>
      </c>
      <c r="Z83" s="103" t="str">
        <f t="shared" si="21"/>
        <v/>
      </c>
      <c r="AA83" s="105" t="str">
        <f t="shared" si="22"/>
        <v/>
      </c>
      <c r="AB83" s="108" t="str">
        <f t="shared" si="23"/>
        <v/>
      </c>
      <c r="AC83" s="109" t="str">
        <f>IF(C83="","",IFERROR(_xlfn.XLOOKUP(AB83,HELPER!$C$8:$C$48,HELPER!$D$8:$D$48,,1),""))</f>
        <v/>
      </c>
      <c r="AD83" s="132" t="str">
        <f>IF(C83="","",IFERROR(_xlfn.XLOOKUP(AC83,HELPER!$F$8:$F$48,HELPER!$G$8:$G$48,,1),""))</f>
        <v/>
      </c>
      <c r="AE83" s="172"/>
      <c r="AF83" s="13"/>
    </row>
    <row r="84" spans="1:32" ht="15" customHeight="1" x14ac:dyDescent="0.25">
      <c r="A84" s="172"/>
      <c r="B84" s="129">
        <v>16</v>
      </c>
      <c r="C84" s="240" t="str">
        <f>IF('INPUT DATA'!N26="","",'INPUT DATA'!N26)</f>
        <v/>
      </c>
      <c r="D84" s="241"/>
      <c r="E84" s="242"/>
      <c r="F84" s="124"/>
      <c r="G84" s="125"/>
      <c r="H84" s="125"/>
      <c r="I84" s="125"/>
      <c r="J84" s="126"/>
      <c r="K84" s="103" t="str">
        <f t="shared" si="12"/>
        <v/>
      </c>
      <c r="L84" s="104" t="str">
        <f t="shared" si="13"/>
        <v/>
      </c>
      <c r="M84" s="105" t="str">
        <f t="shared" si="14"/>
        <v/>
      </c>
      <c r="N84" s="124"/>
      <c r="O84" s="125"/>
      <c r="P84" s="126"/>
      <c r="Q84" s="103" t="str">
        <f t="shared" si="15"/>
        <v/>
      </c>
      <c r="R84" s="104" t="str">
        <f t="shared" si="16"/>
        <v/>
      </c>
      <c r="S84" s="107" t="str">
        <f t="shared" si="17"/>
        <v/>
      </c>
      <c r="T84" s="204"/>
      <c r="U84" s="126"/>
      <c r="V84" s="205"/>
      <c r="W84" s="198" t="str">
        <f t="shared" si="18"/>
        <v/>
      </c>
      <c r="X84" s="104" t="str">
        <f t="shared" si="19"/>
        <v/>
      </c>
      <c r="Y84" s="107" t="str">
        <f t="shared" si="20"/>
        <v/>
      </c>
      <c r="Z84" s="103" t="str">
        <f t="shared" si="21"/>
        <v/>
      </c>
      <c r="AA84" s="105" t="str">
        <f t="shared" si="22"/>
        <v/>
      </c>
      <c r="AB84" s="108" t="str">
        <f t="shared" si="23"/>
        <v/>
      </c>
      <c r="AC84" s="109" t="str">
        <f>IF(C84="","",IFERROR(_xlfn.XLOOKUP(AB84,HELPER!$C$8:$C$48,HELPER!$D$8:$D$48,,1),""))</f>
        <v/>
      </c>
      <c r="AD84" s="132" t="str">
        <f>IF(C84="","",IFERROR(_xlfn.XLOOKUP(AC84,HELPER!$F$8:$F$48,HELPER!$G$8:$G$48,,1),""))</f>
        <v/>
      </c>
      <c r="AE84" s="172"/>
      <c r="AF84" s="13"/>
    </row>
    <row r="85" spans="1:32" ht="15" customHeight="1" x14ac:dyDescent="0.25">
      <c r="A85" s="172"/>
      <c r="B85" s="129">
        <v>17</v>
      </c>
      <c r="C85" s="240" t="str">
        <f>IF('INPUT DATA'!N27="","",'INPUT DATA'!N27)</f>
        <v/>
      </c>
      <c r="D85" s="241"/>
      <c r="E85" s="242"/>
      <c r="F85" s="124"/>
      <c r="G85" s="125"/>
      <c r="H85" s="125"/>
      <c r="I85" s="125"/>
      <c r="J85" s="126"/>
      <c r="K85" s="103" t="str">
        <f t="shared" si="12"/>
        <v/>
      </c>
      <c r="L85" s="104" t="str">
        <f t="shared" si="13"/>
        <v/>
      </c>
      <c r="M85" s="105" t="str">
        <f t="shared" si="14"/>
        <v/>
      </c>
      <c r="N85" s="124"/>
      <c r="O85" s="125"/>
      <c r="P85" s="126"/>
      <c r="Q85" s="103" t="str">
        <f t="shared" si="15"/>
        <v/>
      </c>
      <c r="R85" s="104" t="str">
        <f t="shared" si="16"/>
        <v/>
      </c>
      <c r="S85" s="107" t="str">
        <f t="shared" si="17"/>
        <v/>
      </c>
      <c r="T85" s="204"/>
      <c r="U85" s="126"/>
      <c r="V85" s="205"/>
      <c r="W85" s="198" t="str">
        <f t="shared" si="18"/>
        <v/>
      </c>
      <c r="X85" s="104" t="str">
        <f t="shared" si="19"/>
        <v/>
      </c>
      <c r="Y85" s="107" t="str">
        <f t="shared" si="20"/>
        <v/>
      </c>
      <c r="Z85" s="103" t="str">
        <f t="shared" si="21"/>
        <v/>
      </c>
      <c r="AA85" s="105" t="str">
        <f t="shared" si="22"/>
        <v/>
      </c>
      <c r="AB85" s="108" t="str">
        <f t="shared" si="23"/>
        <v/>
      </c>
      <c r="AC85" s="109" t="str">
        <f>IF(C85="","",IFERROR(_xlfn.XLOOKUP(AB85,HELPER!$C$8:$C$48,HELPER!$D$8:$D$48,,1),""))</f>
        <v/>
      </c>
      <c r="AD85" s="132" t="str">
        <f>IF(C85="","",IFERROR(_xlfn.XLOOKUP(AC85,HELPER!$F$8:$F$48,HELPER!$G$8:$G$48,,1),""))</f>
        <v/>
      </c>
      <c r="AE85" s="172"/>
      <c r="AF85" s="13"/>
    </row>
    <row r="86" spans="1:32" ht="15" customHeight="1" x14ac:dyDescent="0.25">
      <c r="A86" s="172"/>
      <c r="B86" s="129">
        <v>18</v>
      </c>
      <c r="C86" s="240" t="str">
        <f>IF('INPUT DATA'!N28="","",'INPUT DATA'!N28)</f>
        <v/>
      </c>
      <c r="D86" s="241"/>
      <c r="E86" s="242"/>
      <c r="F86" s="124"/>
      <c r="G86" s="125"/>
      <c r="H86" s="125"/>
      <c r="I86" s="125"/>
      <c r="J86" s="126"/>
      <c r="K86" s="103" t="str">
        <f t="shared" si="12"/>
        <v/>
      </c>
      <c r="L86" s="104" t="str">
        <f t="shared" si="13"/>
        <v/>
      </c>
      <c r="M86" s="105" t="str">
        <f t="shared" si="14"/>
        <v/>
      </c>
      <c r="N86" s="124"/>
      <c r="O86" s="125"/>
      <c r="P86" s="126"/>
      <c r="Q86" s="103" t="str">
        <f t="shared" si="15"/>
        <v/>
      </c>
      <c r="R86" s="104" t="str">
        <f t="shared" si="16"/>
        <v/>
      </c>
      <c r="S86" s="107" t="str">
        <f t="shared" si="17"/>
        <v/>
      </c>
      <c r="T86" s="204"/>
      <c r="U86" s="126"/>
      <c r="V86" s="205"/>
      <c r="W86" s="198" t="str">
        <f t="shared" si="18"/>
        <v/>
      </c>
      <c r="X86" s="104" t="str">
        <f t="shared" si="19"/>
        <v/>
      </c>
      <c r="Y86" s="107" t="str">
        <f t="shared" si="20"/>
        <v/>
      </c>
      <c r="Z86" s="103" t="str">
        <f t="shared" si="21"/>
        <v/>
      </c>
      <c r="AA86" s="105" t="str">
        <f t="shared" si="22"/>
        <v/>
      </c>
      <c r="AB86" s="108" t="str">
        <f t="shared" si="23"/>
        <v/>
      </c>
      <c r="AC86" s="109" t="str">
        <f>IF(C86="","",IFERROR(_xlfn.XLOOKUP(AB86,HELPER!$C$8:$C$48,HELPER!$D$8:$D$48,,1),""))</f>
        <v/>
      </c>
      <c r="AD86" s="132" t="str">
        <f>IF(C86="","",IFERROR(_xlfn.XLOOKUP(AC86,HELPER!$F$8:$F$48,HELPER!$G$8:$G$48,,1),""))</f>
        <v/>
      </c>
      <c r="AE86" s="172"/>
      <c r="AF86" s="13"/>
    </row>
    <row r="87" spans="1:32" ht="15" customHeight="1" x14ac:dyDescent="0.25">
      <c r="A87" s="172"/>
      <c r="B87" s="129">
        <v>19</v>
      </c>
      <c r="C87" s="240" t="str">
        <f>IF('INPUT DATA'!N29="","",'INPUT DATA'!N29)</f>
        <v/>
      </c>
      <c r="D87" s="241"/>
      <c r="E87" s="242"/>
      <c r="F87" s="124"/>
      <c r="G87" s="125"/>
      <c r="H87" s="125"/>
      <c r="I87" s="125"/>
      <c r="J87" s="126"/>
      <c r="K87" s="103" t="str">
        <f t="shared" si="12"/>
        <v/>
      </c>
      <c r="L87" s="104" t="str">
        <f t="shared" si="13"/>
        <v/>
      </c>
      <c r="M87" s="105" t="str">
        <f t="shared" si="14"/>
        <v/>
      </c>
      <c r="N87" s="124"/>
      <c r="O87" s="125"/>
      <c r="P87" s="126"/>
      <c r="Q87" s="103" t="str">
        <f t="shared" si="15"/>
        <v/>
      </c>
      <c r="R87" s="104" t="str">
        <f t="shared" si="16"/>
        <v/>
      </c>
      <c r="S87" s="107" t="str">
        <f t="shared" si="17"/>
        <v/>
      </c>
      <c r="T87" s="204"/>
      <c r="U87" s="126"/>
      <c r="V87" s="205"/>
      <c r="W87" s="198" t="str">
        <f t="shared" si="18"/>
        <v/>
      </c>
      <c r="X87" s="104" t="str">
        <f t="shared" si="19"/>
        <v/>
      </c>
      <c r="Y87" s="107" t="str">
        <f t="shared" si="20"/>
        <v/>
      </c>
      <c r="Z87" s="103" t="str">
        <f t="shared" si="21"/>
        <v/>
      </c>
      <c r="AA87" s="105" t="str">
        <f t="shared" si="22"/>
        <v/>
      </c>
      <c r="AB87" s="108" t="str">
        <f t="shared" si="23"/>
        <v/>
      </c>
      <c r="AC87" s="109" t="str">
        <f>IF(C87="","",IFERROR(_xlfn.XLOOKUP(AB87,HELPER!$C$8:$C$48,HELPER!$D$8:$D$48,,1),""))</f>
        <v/>
      </c>
      <c r="AD87" s="132" t="str">
        <f>IF(C87="","",IFERROR(_xlfn.XLOOKUP(AC87,HELPER!$F$8:$F$48,HELPER!$G$8:$G$48,,1),""))</f>
        <v/>
      </c>
      <c r="AE87" s="172"/>
      <c r="AF87" s="13"/>
    </row>
    <row r="88" spans="1:32" ht="15" customHeight="1" x14ac:dyDescent="0.25">
      <c r="A88" s="172"/>
      <c r="B88" s="130">
        <v>20</v>
      </c>
      <c r="C88" s="240" t="str">
        <f>IF('INPUT DATA'!N30="","",'INPUT DATA'!N30)</f>
        <v/>
      </c>
      <c r="D88" s="241"/>
      <c r="E88" s="242"/>
      <c r="F88" s="124"/>
      <c r="G88" s="125"/>
      <c r="H88" s="125"/>
      <c r="I88" s="125"/>
      <c r="J88" s="126"/>
      <c r="K88" s="103" t="str">
        <f t="shared" si="12"/>
        <v/>
      </c>
      <c r="L88" s="104" t="str">
        <f t="shared" si="13"/>
        <v/>
      </c>
      <c r="M88" s="105" t="str">
        <f t="shared" si="14"/>
        <v/>
      </c>
      <c r="N88" s="124"/>
      <c r="O88" s="125"/>
      <c r="P88" s="126"/>
      <c r="Q88" s="103" t="str">
        <f t="shared" si="15"/>
        <v/>
      </c>
      <c r="R88" s="104" t="str">
        <f t="shared" si="16"/>
        <v/>
      </c>
      <c r="S88" s="107" t="str">
        <f t="shared" si="17"/>
        <v/>
      </c>
      <c r="T88" s="204"/>
      <c r="U88" s="126"/>
      <c r="V88" s="205"/>
      <c r="W88" s="198" t="str">
        <f t="shared" si="18"/>
        <v/>
      </c>
      <c r="X88" s="104" t="str">
        <f t="shared" si="19"/>
        <v/>
      </c>
      <c r="Y88" s="107" t="str">
        <f t="shared" si="20"/>
        <v/>
      </c>
      <c r="Z88" s="103" t="str">
        <f t="shared" si="21"/>
        <v/>
      </c>
      <c r="AA88" s="105" t="str">
        <f t="shared" si="22"/>
        <v/>
      </c>
      <c r="AB88" s="108" t="str">
        <f t="shared" si="23"/>
        <v/>
      </c>
      <c r="AC88" s="109" t="str">
        <f>IF(C88="","",IFERROR(_xlfn.XLOOKUP(AB88,HELPER!$C$8:$C$48,HELPER!$D$8:$D$48,,1),""))</f>
        <v/>
      </c>
      <c r="AD88" s="132" t="str">
        <f>IF(C88="","",IFERROR(_xlfn.XLOOKUP(AC88,HELPER!$F$8:$F$48,HELPER!$G$8:$G$48,,1),""))</f>
        <v/>
      </c>
      <c r="AE88" s="172"/>
      <c r="AF88" s="13"/>
    </row>
    <row r="89" spans="1:32" ht="15" customHeight="1" x14ac:dyDescent="0.25">
      <c r="A89" s="172"/>
      <c r="B89" s="130">
        <v>21</v>
      </c>
      <c r="C89" s="240" t="str">
        <f>IF('INPUT DATA'!N31="","",'INPUT DATA'!N31)</f>
        <v/>
      </c>
      <c r="D89" s="241"/>
      <c r="E89" s="242"/>
      <c r="F89" s="124"/>
      <c r="G89" s="125"/>
      <c r="H89" s="125"/>
      <c r="I89" s="125"/>
      <c r="J89" s="126"/>
      <c r="K89" s="103" t="str">
        <f t="shared" si="12"/>
        <v/>
      </c>
      <c r="L89" s="104" t="str">
        <f t="shared" si="13"/>
        <v/>
      </c>
      <c r="M89" s="105" t="str">
        <f t="shared" si="14"/>
        <v/>
      </c>
      <c r="N89" s="124"/>
      <c r="O89" s="125"/>
      <c r="P89" s="126"/>
      <c r="Q89" s="103" t="str">
        <f t="shared" si="15"/>
        <v/>
      </c>
      <c r="R89" s="104" t="str">
        <f t="shared" si="16"/>
        <v/>
      </c>
      <c r="S89" s="107" t="str">
        <f t="shared" si="17"/>
        <v/>
      </c>
      <c r="T89" s="204"/>
      <c r="U89" s="126"/>
      <c r="V89" s="205"/>
      <c r="W89" s="198" t="str">
        <f t="shared" si="18"/>
        <v/>
      </c>
      <c r="X89" s="104" t="str">
        <f t="shared" si="19"/>
        <v/>
      </c>
      <c r="Y89" s="107" t="str">
        <f t="shared" si="20"/>
        <v/>
      </c>
      <c r="Z89" s="103" t="str">
        <f t="shared" si="21"/>
        <v/>
      </c>
      <c r="AA89" s="105" t="str">
        <f t="shared" si="22"/>
        <v/>
      </c>
      <c r="AB89" s="108" t="str">
        <f t="shared" si="23"/>
        <v/>
      </c>
      <c r="AC89" s="109" t="str">
        <f>IF(C89="","",IFERROR(_xlfn.XLOOKUP(AB89,HELPER!$C$8:$C$48,HELPER!$D$8:$D$48,,1),""))</f>
        <v/>
      </c>
      <c r="AD89" s="132" t="str">
        <f>IF(C89="","",IFERROR(_xlfn.XLOOKUP(AC89,HELPER!$F$8:$F$48,HELPER!$G$8:$G$48,,1),""))</f>
        <v/>
      </c>
      <c r="AE89" s="172"/>
      <c r="AF89" s="13"/>
    </row>
    <row r="90" spans="1:32" ht="15" customHeight="1" x14ac:dyDescent="0.25">
      <c r="A90" s="172"/>
      <c r="B90" s="130">
        <v>22</v>
      </c>
      <c r="C90" s="240" t="str">
        <f>IF('INPUT DATA'!N32="","",'INPUT DATA'!N32)</f>
        <v/>
      </c>
      <c r="D90" s="241"/>
      <c r="E90" s="242"/>
      <c r="F90" s="124"/>
      <c r="G90" s="125"/>
      <c r="H90" s="125"/>
      <c r="I90" s="125"/>
      <c r="J90" s="126"/>
      <c r="K90" s="103" t="str">
        <f t="shared" si="12"/>
        <v/>
      </c>
      <c r="L90" s="104" t="str">
        <f t="shared" si="13"/>
        <v/>
      </c>
      <c r="M90" s="105" t="str">
        <f t="shared" si="14"/>
        <v/>
      </c>
      <c r="N90" s="124"/>
      <c r="O90" s="125"/>
      <c r="P90" s="126"/>
      <c r="Q90" s="103" t="str">
        <f t="shared" si="15"/>
        <v/>
      </c>
      <c r="R90" s="104" t="str">
        <f t="shared" si="16"/>
        <v/>
      </c>
      <c r="S90" s="107" t="str">
        <f t="shared" si="17"/>
        <v/>
      </c>
      <c r="T90" s="204"/>
      <c r="U90" s="126"/>
      <c r="V90" s="205"/>
      <c r="W90" s="198" t="str">
        <f t="shared" si="18"/>
        <v/>
      </c>
      <c r="X90" s="104" t="str">
        <f t="shared" si="19"/>
        <v/>
      </c>
      <c r="Y90" s="107" t="str">
        <f t="shared" si="20"/>
        <v/>
      </c>
      <c r="Z90" s="103" t="str">
        <f t="shared" si="21"/>
        <v/>
      </c>
      <c r="AA90" s="105" t="str">
        <f t="shared" si="22"/>
        <v/>
      </c>
      <c r="AB90" s="108" t="str">
        <f t="shared" si="23"/>
        <v/>
      </c>
      <c r="AC90" s="109" t="str">
        <f>IF(C90="","",IFERROR(_xlfn.XLOOKUP(AB90,HELPER!$C$8:$C$48,HELPER!$D$8:$D$48,,1),""))</f>
        <v/>
      </c>
      <c r="AD90" s="132" t="str">
        <f>IF(C90="","",IFERROR(_xlfn.XLOOKUP(AC90,HELPER!$F$8:$F$48,HELPER!$G$8:$G$48,,1),""))</f>
        <v/>
      </c>
      <c r="AE90" s="172"/>
      <c r="AF90" s="13"/>
    </row>
    <row r="91" spans="1:32" ht="15" customHeight="1" x14ac:dyDescent="0.25">
      <c r="A91" s="172"/>
      <c r="B91" s="130">
        <v>23</v>
      </c>
      <c r="C91" s="240" t="str">
        <f>IF('INPUT DATA'!N33="","",'INPUT DATA'!N33)</f>
        <v/>
      </c>
      <c r="D91" s="241"/>
      <c r="E91" s="242"/>
      <c r="F91" s="124"/>
      <c r="G91" s="125"/>
      <c r="H91" s="125"/>
      <c r="I91" s="125"/>
      <c r="J91" s="126"/>
      <c r="K91" s="103" t="str">
        <f t="shared" si="12"/>
        <v/>
      </c>
      <c r="L91" s="104" t="str">
        <f t="shared" si="13"/>
        <v/>
      </c>
      <c r="M91" s="105" t="str">
        <f t="shared" si="14"/>
        <v/>
      </c>
      <c r="N91" s="124"/>
      <c r="O91" s="125"/>
      <c r="P91" s="126"/>
      <c r="Q91" s="103" t="str">
        <f t="shared" si="15"/>
        <v/>
      </c>
      <c r="R91" s="104" t="str">
        <f t="shared" si="16"/>
        <v/>
      </c>
      <c r="S91" s="107" t="str">
        <f t="shared" si="17"/>
        <v/>
      </c>
      <c r="T91" s="204"/>
      <c r="U91" s="126"/>
      <c r="V91" s="205"/>
      <c r="W91" s="198" t="str">
        <f t="shared" si="18"/>
        <v/>
      </c>
      <c r="X91" s="104" t="str">
        <f t="shared" si="19"/>
        <v/>
      </c>
      <c r="Y91" s="107" t="str">
        <f t="shared" si="20"/>
        <v/>
      </c>
      <c r="Z91" s="103" t="str">
        <f t="shared" si="21"/>
        <v/>
      </c>
      <c r="AA91" s="105" t="str">
        <f t="shared" si="22"/>
        <v/>
      </c>
      <c r="AB91" s="108" t="str">
        <f t="shared" si="23"/>
        <v/>
      </c>
      <c r="AC91" s="109" t="str">
        <f>IF(C91="","",IFERROR(_xlfn.XLOOKUP(AB91,HELPER!$C$8:$C$48,HELPER!$D$8:$D$48,,1),""))</f>
        <v/>
      </c>
      <c r="AD91" s="132" t="str">
        <f>IF(C91="","",IFERROR(_xlfn.XLOOKUP(AC91,HELPER!$F$8:$F$48,HELPER!$G$8:$G$48,,1),""))</f>
        <v/>
      </c>
      <c r="AE91" s="172"/>
      <c r="AF91" s="13"/>
    </row>
    <row r="92" spans="1:32" ht="15" customHeight="1" x14ac:dyDescent="0.25">
      <c r="A92" s="172"/>
      <c r="B92" s="130">
        <v>24</v>
      </c>
      <c r="C92" s="240" t="str">
        <f>IF('INPUT DATA'!N34="","",'INPUT DATA'!N34)</f>
        <v/>
      </c>
      <c r="D92" s="241"/>
      <c r="E92" s="242"/>
      <c r="F92" s="124"/>
      <c r="G92" s="125"/>
      <c r="H92" s="125"/>
      <c r="I92" s="125"/>
      <c r="J92" s="126"/>
      <c r="K92" s="103" t="str">
        <f t="shared" si="12"/>
        <v/>
      </c>
      <c r="L92" s="104" t="str">
        <f t="shared" si="13"/>
        <v/>
      </c>
      <c r="M92" s="105" t="str">
        <f t="shared" si="14"/>
        <v/>
      </c>
      <c r="N92" s="124"/>
      <c r="O92" s="125"/>
      <c r="P92" s="126"/>
      <c r="Q92" s="103" t="str">
        <f t="shared" si="15"/>
        <v/>
      </c>
      <c r="R92" s="104" t="str">
        <f t="shared" si="16"/>
        <v/>
      </c>
      <c r="S92" s="107" t="str">
        <f t="shared" si="17"/>
        <v/>
      </c>
      <c r="T92" s="204"/>
      <c r="U92" s="126"/>
      <c r="V92" s="205"/>
      <c r="W92" s="198" t="str">
        <f t="shared" si="18"/>
        <v/>
      </c>
      <c r="X92" s="104" t="str">
        <f t="shared" si="19"/>
        <v/>
      </c>
      <c r="Y92" s="107" t="str">
        <f t="shared" si="20"/>
        <v/>
      </c>
      <c r="Z92" s="103" t="str">
        <f t="shared" si="21"/>
        <v/>
      </c>
      <c r="AA92" s="105" t="str">
        <f t="shared" si="22"/>
        <v/>
      </c>
      <c r="AB92" s="108" t="str">
        <f t="shared" si="23"/>
        <v/>
      </c>
      <c r="AC92" s="109" t="str">
        <f>IF(C92="","",IFERROR(_xlfn.XLOOKUP(AB92,HELPER!$C$8:$C$48,HELPER!$D$8:$D$48,,1),""))</f>
        <v/>
      </c>
      <c r="AD92" s="132" t="str">
        <f>IF(C92="","",IFERROR(_xlfn.XLOOKUP(AC92,HELPER!$F$8:$F$48,HELPER!$G$8:$G$48,,1),""))</f>
        <v/>
      </c>
      <c r="AE92" s="172"/>
      <c r="AF92" s="13"/>
    </row>
    <row r="93" spans="1:32" ht="15" customHeight="1" x14ac:dyDescent="0.25">
      <c r="A93" s="172"/>
      <c r="B93" s="130">
        <v>25</v>
      </c>
      <c r="C93" s="240" t="str">
        <f>IF('INPUT DATA'!N35="","",'INPUT DATA'!N35)</f>
        <v/>
      </c>
      <c r="D93" s="241"/>
      <c r="E93" s="242"/>
      <c r="F93" s="124"/>
      <c r="G93" s="125"/>
      <c r="H93" s="125"/>
      <c r="I93" s="125"/>
      <c r="J93" s="126"/>
      <c r="K93" s="103" t="str">
        <f t="shared" si="12"/>
        <v/>
      </c>
      <c r="L93" s="104" t="str">
        <f t="shared" si="13"/>
        <v/>
      </c>
      <c r="M93" s="105" t="str">
        <f t="shared" si="14"/>
        <v/>
      </c>
      <c r="N93" s="124"/>
      <c r="O93" s="125"/>
      <c r="P93" s="126"/>
      <c r="Q93" s="103" t="str">
        <f t="shared" si="15"/>
        <v/>
      </c>
      <c r="R93" s="104" t="str">
        <f t="shared" si="16"/>
        <v/>
      </c>
      <c r="S93" s="107" t="str">
        <f t="shared" si="17"/>
        <v/>
      </c>
      <c r="T93" s="204"/>
      <c r="U93" s="126"/>
      <c r="V93" s="205"/>
      <c r="W93" s="198" t="str">
        <f t="shared" si="18"/>
        <v/>
      </c>
      <c r="X93" s="104" t="str">
        <f t="shared" si="19"/>
        <v/>
      </c>
      <c r="Y93" s="107" t="str">
        <f t="shared" si="20"/>
        <v/>
      </c>
      <c r="Z93" s="103" t="str">
        <f t="shared" si="21"/>
        <v/>
      </c>
      <c r="AA93" s="105" t="str">
        <f t="shared" si="22"/>
        <v/>
      </c>
      <c r="AB93" s="108" t="str">
        <f t="shared" si="23"/>
        <v/>
      </c>
      <c r="AC93" s="109" t="str">
        <f>IF(C93="","",IFERROR(_xlfn.XLOOKUP(AB93,HELPER!$C$8:$C$48,HELPER!$D$8:$D$48,,1),""))</f>
        <v/>
      </c>
      <c r="AD93" s="132" t="str">
        <f>IF(C93="","",IFERROR(_xlfn.XLOOKUP(AC93,HELPER!$F$8:$F$48,HELPER!$G$8:$G$48,,1),""))</f>
        <v/>
      </c>
      <c r="AE93" s="172"/>
      <c r="AF93" s="13"/>
    </row>
    <row r="94" spans="1:32" ht="15" customHeight="1" x14ac:dyDescent="0.25">
      <c r="A94" s="172"/>
      <c r="B94" s="130">
        <v>26</v>
      </c>
      <c r="C94" s="240" t="str">
        <f>IF('INPUT DATA'!N36="","",'INPUT DATA'!N36)</f>
        <v/>
      </c>
      <c r="D94" s="241"/>
      <c r="E94" s="242"/>
      <c r="F94" s="124"/>
      <c r="G94" s="125"/>
      <c r="H94" s="125"/>
      <c r="I94" s="125"/>
      <c r="J94" s="126"/>
      <c r="K94" s="103" t="str">
        <f t="shared" si="12"/>
        <v/>
      </c>
      <c r="L94" s="104" t="str">
        <f t="shared" si="13"/>
        <v/>
      </c>
      <c r="M94" s="105" t="str">
        <f t="shared" si="14"/>
        <v/>
      </c>
      <c r="N94" s="124"/>
      <c r="O94" s="125"/>
      <c r="P94" s="126"/>
      <c r="Q94" s="103" t="str">
        <f t="shared" si="15"/>
        <v/>
      </c>
      <c r="R94" s="104" t="str">
        <f t="shared" si="16"/>
        <v/>
      </c>
      <c r="S94" s="107" t="str">
        <f t="shared" si="17"/>
        <v/>
      </c>
      <c r="T94" s="204"/>
      <c r="U94" s="126"/>
      <c r="V94" s="205"/>
      <c r="W94" s="198" t="str">
        <f t="shared" si="18"/>
        <v/>
      </c>
      <c r="X94" s="104" t="str">
        <f t="shared" si="19"/>
        <v/>
      </c>
      <c r="Y94" s="107" t="str">
        <f t="shared" si="20"/>
        <v/>
      </c>
      <c r="Z94" s="103" t="str">
        <f t="shared" si="21"/>
        <v/>
      </c>
      <c r="AA94" s="105" t="str">
        <f t="shared" si="22"/>
        <v/>
      </c>
      <c r="AB94" s="108" t="str">
        <f t="shared" si="23"/>
        <v/>
      </c>
      <c r="AC94" s="109" t="str">
        <f>IF(C94="","",IFERROR(_xlfn.XLOOKUP(AB94,HELPER!$C$8:$C$48,HELPER!$D$8:$D$48,,1),""))</f>
        <v/>
      </c>
      <c r="AD94" s="132" t="str">
        <f>IF(C94="","",IFERROR(_xlfn.XLOOKUP(AC94,HELPER!$F$8:$F$48,HELPER!$G$8:$G$48,,1),""))</f>
        <v/>
      </c>
      <c r="AE94" s="172"/>
      <c r="AF94" s="13"/>
    </row>
    <row r="95" spans="1:32" ht="15" customHeight="1" x14ac:dyDescent="0.25">
      <c r="A95" s="172"/>
      <c r="B95" s="130">
        <v>27</v>
      </c>
      <c r="C95" s="240" t="str">
        <f>IF('INPUT DATA'!N37="","",'INPUT DATA'!N37)</f>
        <v/>
      </c>
      <c r="D95" s="241"/>
      <c r="E95" s="242"/>
      <c r="F95" s="124"/>
      <c r="G95" s="125"/>
      <c r="H95" s="125"/>
      <c r="I95" s="125"/>
      <c r="J95" s="126"/>
      <c r="K95" s="103" t="str">
        <f t="shared" si="12"/>
        <v/>
      </c>
      <c r="L95" s="104" t="str">
        <f t="shared" si="13"/>
        <v/>
      </c>
      <c r="M95" s="105" t="str">
        <f t="shared" si="14"/>
        <v/>
      </c>
      <c r="N95" s="124"/>
      <c r="O95" s="125"/>
      <c r="P95" s="126"/>
      <c r="Q95" s="103" t="str">
        <f t="shared" si="15"/>
        <v/>
      </c>
      <c r="R95" s="104" t="str">
        <f t="shared" si="16"/>
        <v/>
      </c>
      <c r="S95" s="107" t="str">
        <f t="shared" si="17"/>
        <v/>
      </c>
      <c r="T95" s="204"/>
      <c r="U95" s="126"/>
      <c r="V95" s="205"/>
      <c r="W95" s="198" t="str">
        <f t="shared" si="18"/>
        <v/>
      </c>
      <c r="X95" s="104" t="str">
        <f t="shared" si="19"/>
        <v/>
      </c>
      <c r="Y95" s="107" t="str">
        <f t="shared" si="20"/>
        <v/>
      </c>
      <c r="Z95" s="103" t="str">
        <f t="shared" si="21"/>
        <v/>
      </c>
      <c r="AA95" s="105" t="str">
        <f t="shared" si="22"/>
        <v/>
      </c>
      <c r="AB95" s="108" t="str">
        <f t="shared" si="23"/>
        <v/>
      </c>
      <c r="AC95" s="109" t="str">
        <f>IF(C95="","",IFERROR(_xlfn.XLOOKUP(AB95,HELPER!$C$8:$C$48,HELPER!$D$8:$D$48,,1),""))</f>
        <v/>
      </c>
      <c r="AD95" s="132" t="str">
        <f>IF(C95="","",IFERROR(_xlfn.XLOOKUP(AC95,HELPER!$F$8:$F$48,HELPER!$G$8:$G$48,,1),""))</f>
        <v/>
      </c>
      <c r="AE95" s="172"/>
      <c r="AF95" s="13"/>
    </row>
    <row r="96" spans="1:32" ht="15" customHeight="1" x14ac:dyDescent="0.25">
      <c r="A96" s="172"/>
      <c r="B96" s="130">
        <v>28</v>
      </c>
      <c r="C96" s="240" t="str">
        <f>IF('INPUT DATA'!N38="","",'INPUT DATA'!N38)</f>
        <v/>
      </c>
      <c r="D96" s="241"/>
      <c r="E96" s="242"/>
      <c r="F96" s="124"/>
      <c r="G96" s="125"/>
      <c r="H96" s="125"/>
      <c r="I96" s="125"/>
      <c r="J96" s="126"/>
      <c r="K96" s="103" t="str">
        <f t="shared" si="12"/>
        <v/>
      </c>
      <c r="L96" s="104" t="str">
        <f t="shared" si="13"/>
        <v/>
      </c>
      <c r="M96" s="105" t="str">
        <f t="shared" si="14"/>
        <v/>
      </c>
      <c r="N96" s="124"/>
      <c r="O96" s="125"/>
      <c r="P96" s="126"/>
      <c r="Q96" s="103" t="str">
        <f t="shared" si="15"/>
        <v/>
      </c>
      <c r="R96" s="104" t="str">
        <f t="shared" si="16"/>
        <v/>
      </c>
      <c r="S96" s="107" t="str">
        <f t="shared" si="17"/>
        <v/>
      </c>
      <c r="T96" s="204"/>
      <c r="U96" s="126"/>
      <c r="V96" s="205"/>
      <c r="W96" s="198" t="str">
        <f t="shared" si="18"/>
        <v/>
      </c>
      <c r="X96" s="104" t="str">
        <f t="shared" si="19"/>
        <v/>
      </c>
      <c r="Y96" s="107" t="str">
        <f t="shared" si="20"/>
        <v/>
      </c>
      <c r="Z96" s="103" t="str">
        <f t="shared" si="21"/>
        <v/>
      </c>
      <c r="AA96" s="105" t="str">
        <f t="shared" si="22"/>
        <v/>
      </c>
      <c r="AB96" s="108" t="str">
        <f t="shared" si="23"/>
        <v/>
      </c>
      <c r="AC96" s="109" t="str">
        <f>IF(C96="","",IFERROR(_xlfn.XLOOKUP(AB96,HELPER!$C$8:$C$48,HELPER!$D$8:$D$48,,1),""))</f>
        <v/>
      </c>
      <c r="AD96" s="132" t="str">
        <f>IF(C96="","",IFERROR(_xlfn.XLOOKUP(AC96,HELPER!$F$8:$F$48,HELPER!$G$8:$G$48,,1),""))</f>
        <v/>
      </c>
      <c r="AE96" s="172"/>
      <c r="AF96" s="13"/>
    </row>
    <row r="97" spans="1:32" ht="15" customHeight="1" x14ac:dyDescent="0.25">
      <c r="A97" s="172"/>
      <c r="B97" s="130">
        <v>29</v>
      </c>
      <c r="C97" s="240" t="str">
        <f>IF('INPUT DATA'!N39="","",'INPUT DATA'!N39)</f>
        <v/>
      </c>
      <c r="D97" s="241"/>
      <c r="E97" s="242"/>
      <c r="F97" s="124"/>
      <c r="G97" s="125"/>
      <c r="H97" s="125"/>
      <c r="I97" s="125"/>
      <c r="J97" s="126"/>
      <c r="K97" s="103" t="str">
        <f t="shared" si="12"/>
        <v/>
      </c>
      <c r="L97" s="104" t="str">
        <f t="shared" si="13"/>
        <v/>
      </c>
      <c r="M97" s="105" t="str">
        <f t="shared" si="14"/>
        <v/>
      </c>
      <c r="N97" s="124"/>
      <c r="O97" s="125"/>
      <c r="P97" s="126"/>
      <c r="Q97" s="103" t="str">
        <f t="shared" si="15"/>
        <v/>
      </c>
      <c r="R97" s="104" t="str">
        <f t="shared" si="16"/>
        <v/>
      </c>
      <c r="S97" s="107" t="str">
        <f t="shared" si="17"/>
        <v/>
      </c>
      <c r="T97" s="204"/>
      <c r="U97" s="126"/>
      <c r="V97" s="205"/>
      <c r="W97" s="198" t="str">
        <f t="shared" si="18"/>
        <v/>
      </c>
      <c r="X97" s="104" t="str">
        <f t="shared" si="19"/>
        <v/>
      </c>
      <c r="Y97" s="107" t="str">
        <f t="shared" si="20"/>
        <v/>
      </c>
      <c r="Z97" s="103" t="str">
        <f t="shared" si="21"/>
        <v/>
      </c>
      <c r="AA97" s="105" t="str">
        <f t="shared" si="22"/>
        <v/>
      </c>
      <c r="AB97" s="108" t="str">
        <f t="shared" si="23"/>
        <v/>
      </c>
      <c r="AC97" s="109" t="str">
        <f>IF(C97="","",IFERROR(_xlfn.XLOOKUP(AB97,HELPER!$C$8:$C$48,HELPER!$D$8:$D$48,,1),""))</f>
        <v/>
      </c>
      <c r="AD97" s="132" t="str">
        <f>IF(C97="","",IFERROR(_xlfn.XLOOKUP(AC97,HELPER!$F$8:$F$48,HELPER!$G$8:$G$48,,1),""))</f>
        <v/>
      </c>
      <c r="AE97" s="172"/>
      <c r="AF97" s="13"/>
    </row>
    <row r="98" spans="1:32" ht="15" customHeight="1" x14ac:dyDescent="0.25">
      <c r="A98" s="172"/>
      <c r="B98" s="130">
        <v>30</v>
      </c>
      <c r="C98" s="240" t="str">
        <f>IF('INPUT DATA'!N40="","",'INPUT DATA'!N40)</f>
        <v/>
      </c>
      <c r="D98" s="241"/>
      <c r="E98" s="242"/>
      <c r="F98" s="124"/>
      <c r="G98" s="125"/>
      <c r="H98" s="125"/>
      <c r="I98" s="125"/>
      <c r="J98" s="126"/>
      <c r="K98" s="103" t="str">
        <f t="shared" si="12"/>
        <v/>
      </c>
      <c r="L98" s="104" t="str">
        <f t="shared" si="13"/>
        <v/>
      </c>
      <c r="M98" s="105" t="str">
        <f t="shared" si="14"/>
        <v/>
      </c>
      <c r="N98" s="124"/>
      <c r="O98" s="125"/>
      <c r="P98" s="126"/>
      <c r="Q98" s="103" t="str">
        <f t="shared" si="15"/>
        <v/>
      </c>
      <c r="R98" s="104" t="str">
        <f t="shared" si="16"/>
        <v/>
      </c>
      <c r="S98" s="107" t="str">
        <f t="shared" si="17"/>
        <v/>
      </c>
      <c r="T98" s="204"/>
      <c r="U98" s="126"/>
      <c r="V98" s="205"/>
      <c r="W98" s="198" t="str">
        <f t="shared" si="18"/>
        <v/>
      </c>
      <c r="X98" s="104" t="str">
        <f t="shared" si="19"/>
        <v/>
      </c>
      <c r="Y98" s="107" t="str">
        <f t="shared" si="20"/>
        <v/>
      </c>
      <c r="Z98" s="103" t="str">
        <f t="shared" si="21"/>
        <v/>
      </c>
      <c r="AA98" s="105" t="str">
        <f t="shared" si="22"/>
        <v/>
      </c>
      <c r="AB98" s="108" t="str">
        <f t="shared" si="23"/>
        <v/>
      </c>
      <c r="AC98" s="109" t="str">
        <f>IF(C98="","",IFERROR(_xlfn.XLOOKUP(AB98,HELPER!$C$8:$C$48,HELPER!$D$8:$D$48,,1),""))</f>
        <v/>
      </c>
      <c r="AD98" s="132" t="str">
        <f>IF(C98="","",IFERROR(_xlfn.XLOOKUP(AC98,HELPER!$F$8:$F$48,HELPER!$G$8:$G$48,,1),""))</f>
        <v/>
      </c>
      <c r="AE98" s="172"/>
      <c r="AF98" s="13"/>
    </row>
    <row r="99" spans="1:32" ht="15" customHeight="1" x14ac:dyDescent="0.25">
      <c r="A99" s="172"/>
      <c r="B99" s="130">
        <v>31</v>
      </c>
      <c r="C99" s="240" t="str">
        <f>IF('INPUT DATA'!N41="","",'INPUT DATA'!N41)</f>
        <v/>
      </c>
      <c r="D99" s="241"/>
      <c r="E99" s="242"/>
      <c r="F99" s="124"/>
      <c r="G99" s="125"/>
      <c r="H99" s="125"/>
      <c r="I99" s="125"/>
      <c r="J99" s="126"/>
      <c r="K99" s="103" t="str">
        <f t="shared" si="12"/>
        <v/>
      </c>
      <c r="L99" s="104" t="str">
        <f t="shared" si="13"/>
        <v/>
      </c>
      <c r="M99" s="105" t="str">
        <f t="shared" si="14"/>
        <v/>
      </c>
      <c r="N99" s="124"/>
      <c r="O99" s="125"/>
      <c r="P99" s="126"/>
      <c r="Q99" s="103" t="str">
        <f t="shared" si="15"/>
        <v/>
      </c>
      <c r="R99" s="104" t="str">
        <f t="shared" si="16"/>
        <v/>
      </c>
      <c r="S99" s="107" t="str">
        <f t="shared" si="17"/>
        <v/>
      </c>
      <c r="T99" s="204"/>
      <c r="U99" s="126"/>
      <c r="V99" s="205"/>
      <c r="W99" s="198" t="str">
        <f t="shared" si="18"/>
        <v/>
      </c>
      <c r="X99" s="104" t="str">
        <f t="shared" si="19"/>
        <v/>
      </c>
      <c r="Y99" s="107" t="str">
        <f t="shared" si="20"/>
        <v/>
      </c>
      <c r="Z99" s="103" t="str">
        <f t="shared" si="21"/>
        <v/>
      </c>
      <c r="AA99" s="105" t="str">
        <f t="shared" si="22"/>
        <v/>
      </c>
      <c r="AB99" s="108" t="str">
        <f t="shared" si="23"/>
        <v/>
      </c>
      <c r="AC99" s="109" t="str">
        <f>IF(C99="","",IFERROR(_xlfn.XLOOKUP(AB99,HELPER!$C$8:$C$48,HELPER!$D$8:$D$48,,1),""))</f>
        <v/>
      </c>
      <c r="AD99" s="132" t="str">
        <f>IF(C99="","",IFERROR(_xlfn.XLOOKUP(AC99,HELPER!$F$8:$F$48,HELPER!$G$8:$G$48,,1),""))</f>
        <v/>
      </c>
      <c r="AE99" s="172"/>
      <c r="AF99" s="13"/>
    </row>
    <row r="100" spans="1:32" ht="15" customHeight="1" x14ac:dyDescent="0.25">
      <c r="A100" s="172"/>
      <c r="B100" s="130">
        <v>32</v>
      </c>
      <c r="C100" s="240" t="str">
        <f>IF('INPUT DATA'!N42="","",'INPUT DATA'!N42)</f>
        <v/>
      </c>
      <c r="D100" s="241"/>
      <c r="E100" s="242"/>
      <c r="F100" s="124"/>
      <c r="G100" s="125"/>
      <c r="H100" s="125"/>
      <c r="I100" s="125"/>
      <c r="J100" s="126"/>
      <c r="K100" s="103" t="str">
        <f t="shared" si="12"/>
        <v/>
      </c>
      <c r="L100" s="104" t="str">
        <f t="shared" si="13"/>
        <v/>
      </c>
      <c r="M100" s="105" t="str">
        <f t="shared" si="14"/>
        <v/>
      </c>
      <c r="N100" s="124"/>
      <c r="O100" s="125"/>
      <c r="P100" s="126"/>
      <c r="Q100" s="103" t="str">
        <f t="shared" si="15"/>
        <v/>
      </c>
      <c r="R100" s="104" t="str">
        <f t="shared" si="16"/>
        <v/>
      </c>
      <c r="S100" s="107" t="str">
        <f t="shared" si="17"/>
        <v/>
      </c>
      <c r="T100" s="204"/>
      <c r="U100" s="126"/>
      <c r="V100" s="205"/>
      <c r="W100" s="198" t="str">
        <f t="shared" si="18"/>
        <v/>
      </c>
      <c r="X100" s="104" t="str">
        <f t="shared" si="19"/>
        <v/>
      </c>
      <c r="Y100" s="107" t="str">
        <f t="shared" si="20"/>
        <v/>
      </c>
      <c r="Z100" s="103" t="str">
        <f t="shared" si="21"/>
        <v/>
      </c>
      <c r="AA100" s="105" t="str">
        <f t="shared" si="22"/>
        <v/>
      </c>
      <c r="AB100" s="108" t="str">
        <f t="shared" si="23"/>
        <v/>
      </c>
      <c r="AC100" s="109" t="str">
        <f>IF(C100="","",IFERROR(_xlfn.XLOOKUP(AB100,HELPER!$C$8:$C$48,HELPER!$D$8:$D$48,,1),""))</f>
        <v/>
      </c>
      <c r="AD100" s="132" t="str">
        <f>IF(C100="","",IFERROR(_xlfn.XLOOKUP(AC100,HELPER!$F$8:$F$48,HELPER!$G$8:$G$48,,1),""))</f>
        <v/>
      </c>
      <c r="AE100" s="172"/>
      <c r="AF100" s="13"/>
    </row>
    <row r="101" spans="1:32" ht="15" customHeight="1" x14ac:dyDescent="0.25">
      <c r="A101" s="172"/>
      <c r="B101" s="130">
        <v>33</v>
      </c>
      <c r="C101" s="240" t="str">
        <f>IF('INPUT DATA'!N43="","",'INPUT DATA'!N43)</f>
        <v/>
      </c>
      <c r="D101" s="241"/>
      <c r="E101" s="242"/>
      <c r="F101" s="124"/>
      <c r="G101" s="125"/>
      <c r="H101" s="125"/>
      <c r="I101" s="125"/>
      <c r="J101" s="126"/>
      <c r="K101" s="103" t="str">
        <f t="shared" si="12"/>
        <v/>
      </c>
      <c r="L101" s="104" t="str">
        <f t="shared" si="13"/>
        <v/>
      </c>
      <c r="M101" s="105" t="str">
        <f t="shared" si="14"/>
        <v/>
      </c>
      <c r="N101" s="124"/>
      <c r="O101" s="125"/>
      <c r="P101" s="126"/>
      <c r="Q101" s="103" t="str">
        <f t="shared" si="15"/>
        <v/>
      </c>
      <c r="R101" s="104" t="str">
        <f t="shared" si="16"/>
        <v/>
      </c>
      <c r="S101" s="107" t="str">
        <f t="shared" si="17"/>
        <v/>
      </c>
      <c r="T101" s="204"/>
      <c r="U101" s="126"/>
      <c r="V101" s="205"/>
      <c r="W101" s="198" t="str">
        <f t="shared" si="18"/>
        <v/>
      </c>
      <c r="X101" s="104" t="str">
        <f t="shared" si="19"/>
        <v/>
      </c>
      <c r="Y101" s="107" t="str">
        <f t="shared" si="20"/>
        <v/>
      </c>
      <c r="Z101" s="103" t="str">
        <f t="shared" si="21"/>
        <v/>
      </c>
      <c r="AA101" s="105" t="str">
        <f t="shared" si="22"/>
        <v/>
      </c>
      <c r="AB101" s="108" t="str">
        <f t="shared" si="23"/>
        <v/>
      </c>
      <c r="AC101" s="109" t="str">
        <f>IF(C101="","",IFERROR(_xlfn.XLOOKUP(AB101,HELPER!$C$8:$C$48,HELPER!$D$8:$D$48,,1),""))</f>
        <v/>
      </c>
      <c r="AD101" s="132" t="str">
        <f>IF(C101="","",IFERROR(_xlfn.XLOOKUP(AC101,HELPER!$F$8:$F$48,HELPER!$G$8:$G$48,,1),""))</f>
        <v/>
      </c>
      <c r="AE101" s="172"/>
      <c r="AF101" s="13"/>
    </row>
    <row r="102" spans="1:32" ht="15" customHeight="1" x14ac:dyDescent="0.25">
      <c r="A102" s="172"/>
      <c r="B102" s="130">
        <v>34</v>
      </c>
      <c r="C102" s="240" t="str">
        <f>IF('INPUT DATA'!N44="","",'INPUT DATA'!N44)</f>
        <v/>
      </c>
      <c r="D102" s="241"/>
      <c r="E102" s="242"/>
      <c r="F102" s="124"/>
      <c r="G102" s="125"/>
      <c r="H102" s="125"/>
      <c r="I102" s="125"/>
      <c r="J102" s="126"/>
      <c r="K102" s="103" t="str">
        <f t="shared" si="12"/>
        <v/>
      </c>
      <c r="L102" s="104" t="str">
        <f t="shared" si="13"/>
        <v/>
      </c>
      <c r="M102" s="105" t="str">
        <f t="shared" si="14"/>
        <v/>
      </c>
      <c r="N102" s="124"/>
      <c r="O102" s="125"/>
      <c r="P102" s="126"/>
      <c r="Q102" s="103" t="str">
        <f t="shared" si="15"/>
        <v/>
      </c>
      <c r="R102" s="104" t="str">
        <f t="shared" si="16"/>
        <v/>
      </c>
      <c r="S102" s="107" t="str">
        <f t="shared" si="17"/>
        <v/>
      </c>
      <c r="T102" s="204"/>
      <c r="U102" s="126"/>
      <c r="V102" s="205"/>
      <c r="W102" s="198" t="str">
        <f t="shared" si="18"/>
        <v/>
      </c>
      <c r="X102" s="104" t="str">
        <f t="shared" si="19"/>
        <v/>
      </c>
      <c r="Y102" s="107" t="str">
        <f t="shared" si="20"/>
        <v/>
      </c>
      <c r="Z102" s="103" t="str">
        <f t="shared" si="21"/>
        <v/>
      </c>
      <c r="AA102" s="105" t="str">
        <f t="shared" si="22"/>
        <v/>
      </c>
      <c r="AB102" s="108" t="str">
        <f t="shared" si="23"/>
        <v/>
      </c>
      <c r="AC102" s="109" t="str">
        <f>IF(C102="","",IFERROR(_xlfn.XLOOKUP(AB102,HELPER!$C$8:$C$48,HELPER!$D$8:$D$48,,1),""))</f>
        <v/>
      </c>
      <c r="AD102" s="132" t="str">
        <f>IF(C102="","",IFERROR(_xlfn.XLOOKUP(AC102,HELPER!$F$8:$F$48,HELPER!$G$8:$G$48,,1),""))</f>
        <v/>
      </c>
      <c r="AE102" s="172"/>
      <c r="AF102" s="13"/>
    </row>
    <row r="103" spans="1:32" ht="15" customHeight="1" x14ac:dyDescent="0.25">
      <c r="A103" s="172"/>
      <c r="B103" s="130">
        <v>35</v>
      </c>
      <c r="C103" s="240" t="str">
        <f>IF('INPUT DATA'!N45="","",'INPUT DATA'!N45)</f>
        <v/>
      </c>
      <c r="D103" s="241"/>
      <c r="E103" s="242"/>
      <c r="F103" s="124"/>
      <c r="G103" s="125"/>
      <c r="H103" s="125"/>
      <c r="I103" s="125"/>
      <c r="J103" s="126"/>
      <c r="K103" s="103" t="str">
        <f t="shared" si="12"/>
        <v/>
      </c>
      <c r="L103" s="104" t="str">
        <f t="shared" si="13"/>
        <v/>
      </c>
      <c r="M103" s="105" t="str">
        <f t="shared" si="14"/>
        <v/>
      </c>
      <c r="N103" s="124"/>
      <c r="O103" s="125"/>
      <c r="P103" s="126"/>
      <c r="Q103" s="103" t="str">
        <f t="shared" si="15"/>
        <v/>
      </c>
      <c r="R103" s="104" t="str">
        <f t="shared" si="16"/>
        <v/>
      </c>
      <c r="S103" s="107" t="str">
        <f t="shared" si="17"/>
        <v/>
      </c>
      <c r="T103" s="204"/>
      <c r="U103" s="126"/>
      <c r="V103" s="205"/>
      <c r="W103" s="198" t="str">
        <f t="shared" si="18"/>
        <v/>
      </c>
      <c r="X103" s="104" t="str">
        <f t="shared" si="19"/>
        <v/>
      </c>
      <c r="Y103" s="107" t="str">
        <f t="shared" si="20"/>
        <v/>
      </c>
      <c r="Z103" s="103" t="str">
        <f t="shared" si="21"/>
        <v/>
      </c>
      <c r="AA103" s="105" t="str">
        <f t="shared" si="22"/>
        <v/>
      </c>
      <c r="AB103" s="108" t="str">
        <f t="shared" si="23"/>
        <v/>
      </c>
      <c r="AC103" s="109" t="str">
        <f>IF(C103="","",IFERROR(_xlfn.XLOOKUP(AB103,HELPER!$C$8:$C$48,HELPER!$D$8:$D$48,,1),""))</f>
        <v/>
      </c>
      <c r="AD103" s="132" t="str">
        <f>IF(C103="","",IFERROR(_xlfn.XLOOKUP(AC103,HELPER!$F$8:$F$48,HELPER!$G$8:$G$48,,1),""))</f>
        <v/>
      </c>
      <c r="AE103" s="172"/>
      <c r="AF103" s="13"/>
    </row>
    <row r="104" spans="1:32" ht="15" customHeight="1" x14ac:dyDescent="0.25">
      <c r="A104" s="172"/>
      <c r="B104" s="130">
        <v>36</v>
      </c>
      <c r="C104" s="240" t="str">
        <f>IF('INPUT DATA'!N46="","",'INPUT DATA'!N46)</f>
        <v/>
      </c>
      <c r="D104" s="241"/>
      <c r="E104" s="242"/>
      <c r="F104" s="124"/>
      <c r="G104" s="125"/>
      <c r="H104" s="125"/>
      <c r="I104" s="125"/>
      <c r="J104" s="126"/>
      <c r="K104" s="103" t="str">
        <f t="shared" si="12"/>
        <v/>
      </c>
      <c r="L104" s="104" t="str">
        <f t="shared" si="13"/>
        <v/>
      </c>
      <c r="M104" s="105" t="str">
        <f t="shared" si="14"/>
        <v/>
      </c>
      <c r="N104" s="124"/>
      <c r="O104" s="125"/>
      <c r="P104" s="126"/>
      <c r="Q104" s="103" t="str">
        <f t="shared" si="15"/>
        <v/>
      </c>
      <c r="R104" s="104" t="str">
        <f t="shared" si="16"/>
        <v/>
      </c>
      <c r="S104" s="107" t="str">
        <f t="shared" si="17"/>
        <v/>
      </c>
      <c r="T104" s="204"/>
      <c r="U104" s="126"/>
      <c r="V104" s="205"/>
      <c r="W104" s="198" t="str">
        <f t="shared" si="18"/>
        <v/>
      </c>
      <c r="X104" s="104" t="str">
        <f t="shared" si="19"/>
        <v/>
      </c>
      <c r="Y104" s="107" t="str">
        <f t="shared" si="20"/>
        <v/>
      </c>
      <c r="Z104" s="103" t="str">
        <f t="shared" si="21"/>
        <v/>
      </c>
      <c r="AA104" s="105" t="str">
        <f t="shared" si="22"/>
        <v/>
      </c>
      <c r="AB104" s="108" t="str">
        <f t="shared" si="23"/>
        <v/>
      </c>
      <c r="AC104" s="109" t="str">
        <f>IF(C104="","",IFERROR(_xlfn.XLOOKUP(AB104,HELPER!$C$8:$C$48,HELPER!$D$8:$D$48,,1),""))</f>
        <v/>
      </c>
      <c r="AD104" s="132" t="str">
        <f>IF(C104="","",IFERROR(_xlfn.XLOOKUP(AC104,HELPER!$F$8:$F$48,HELPER!$G$8:$G$48,,1),""))</f>
        <v/>
      </c>
      <c r="AE104" s="172"/>
      <c r="AF104" s="13"/>
    </row>
    <row r="105" spans="1:32" ht="15" customHeight="1" x14ac:dyDescent="0.25">
      <c r="A105" s="172"/>
      <c r="B105" s="130">
        <v>37</v>
      </c>
      <c r="C105" s="240" t="str">
        <f>IF('INPUT DATA'!N47="","",'INPUT DATA'!N47)</f>
        <v/>
      </c>
      <c r="D105" s="241"/>
      <c r="E105" s="242"/>
      <c r="F105" s="124"/>
      <c r="G105" s="125"/>
      <c r="H105" s="125"/>
      <c r="I105" s="125"/>
      <c r="J105" s="126"/>
      <c r="K105" s="103" t="str">
        <f t="shared" si="12"/>
        <v/>
      </c>
      <c r="L105" s="104" t="str">
        <f t="shared" si="13"/>
        <v/>
      </c>
      <c r="M105" s="105" t="str">
        <f t="shared" si="14"/>
        <v/>
      </c>
      <c r="N105" s="124"/>
      <c r="O105" s="125"/>
      <c r="P105" s="126"/>
      <c r="Q105" s="103" t="str">
        <f t="shared" si="15"/>
        <v/>
      </c>
      <c r="R105" s="104" t="str">
        <f t="shared" si="16"/>
        <v/>
      </c>
      <c r="S105" s="107" t="str">
        <f t="shared" si="17"/>
        <v/>
      </c>
      <c r="T105" s="204"/>
      <c r="U105" s="126"/>
      <c r="V105" s="205"/>
      <c r="W105" s="198" t="str">
        <f t="shared" si="18"/>
        <v/>
      </c>
      <c r="X105" s="104" t="str">
        <f t="shared" si="19"/>
        <v/>
      </c>
      <c r="Y105" s="107" t="str">
        <f t="shared" si="20"/>
        <v/>
      </c>
      <c r="Z105" s="103" t="str">
        <f t="shared" si="21"/>
        <v/>
      </c>
      <c r="AA105" s="105" t="str">
        <f t="shared" si="22"/>
        <v/>
      </c>
      <c r="AB105" s="108" t="str">
        <f t="shared" si="23"/>
        <v/>
      </c>
      <c r="AC105" s="109" t="str">
        <f>IF(C105="","",IFERROR(_xlfn.XLOOKUP(AB105,HELPER!$C$8:$C$48,HELPER!$D$8:$D$48,,1),""))</f>
        <v/>
      </c>
      <c r="AD105" s="132" t="str">
        <f>IF(C105="","",IFERROR(_xlfn.XLOOKUP(AC105,HELPER!$F$8:$F$48,HELPER!$G$8:$G$48,,1),""))</f>
        <v/>
      </c>
      <c r="AE105" s="172"/>
      <c r="AF105" s="13"/>
    </row>
    <row r="106" spans="1:32" ht="15" customHeight="1" x14ac:dyDescent="0.25">
      <c r="A106" s="172"/>
      <c r="B106" s="130">
        <v>38</v>
      </c>
      <c r="C106" s="240" t="str">
        <f>IF('INPUT DATA'!N48="","",'INPUT DATA'!N48)</f>
        <v/>
      </c>
      <c r="D106" s="241"/>
      <c r="E106" s="242"/>
      <c r="F106" s="124"/>
      <c r="G106" s="125"/>
      <c r="H106" s="125"/>
      <c r="I106" s="125"/>
      <c r="J106" s="126"/>
      <c r="K106" s="103" t="str">
        <f t="shared" si="12"/>
        <v/>
      </c>
      <c r="L106" s="104" t="str">
        <f t="shared" si="13"/>
        <v/>
      </c>
      <c r="M106" s="105" t="str">
        <f t="shared" si="14"/>
        <v/>
      </c>
      <c r="N106" s="124"/>
      <c r="O106" s="125"/>
      <c r="P106" s="126"/>
      <c r="Q106" s="103" t="str">
        <f t="shared" si="15"/>
        <v/>
      </c>
      <c r="R106" s="104" t="str">
        <f t="shared" si="16"/>
        <v/>
      </c>
      <c r="S106" s="107" t="str">
        <f t="shared" si="17"/>
        <v/>
      </c>
      <c r="T106" s="204"/>
      <c r="U106" s="126"/>
      <c r="V106" s="205"/>
      <c r="W106" s="198" t="str">
        <f t="shared" si="18"/>
        <v/>
      </c>
      <c r="X106" s="104" t="str">
        <f t="shared" si="19"/>
        <v/>
      </c>
      <c r="Y106" s="107" t="str">
        <f t="shared" si="20"/>
        <v/>
      </c>
      <c r="Z106" s="103" t="str">
        <f t="shared" si="21"/>
        <v/>
      </c>
      <c r="AA106" s="105" t="str">
        <f t="shared" si="22"/>
        <v/>
      </c>
      <c r="AB106" s="108" t="str">
        <f t="shared" si="23"/>
        <v/>
      </c>
      <c r="AC106" s="109" t="str">
        <f>IF(C106="","",IFERROR(_xlfn.XLOOKUP(AB106,HELPER!$C$8:$C$48,HELPER!$D$8:$D$48,,1),""))</f>
        <v/>
      </c>
      <c r="AD106" s="132" t="str">
        <f>IF(C106="","",IFERROR(_xlfn.XLOOKUP(AC106,HELPER!$F$8:$F$48,HELPER!$G$8:$G$48,,1),""))</f>
        <v/>
      </c>
      <c r="AE106" s="172"/>
      <c r="AF106" s="13"/>
    </row>
    <row r="107" spans="1:32" ht="15" customHeight="1" x14ac:dyDescent="0.25">
      <c r="A107" s="172"/>
      <c r="B107" s="130">
        <v>39</v>
      </c>
      <c r="C107" s="240" t="str">
        <f>IF('INPUT DATA'!N49="","",'INPUT DATA'!N49)</f>
        <v/>
      </c>
      <c r="D107" s="241"/>
      <c r="E107" s="242"/>
      <c r="F107" s="124"/>
      <c r="G107" s="125"/>
      <c r="H107" s="125"/>
      <c r="I107" s="125"/>
      <c r="J107" s="126"/>
      <c r="K107" s="103" t="str">
        <f t="shared" si="12"/>
        <v/>
      </c>
      <c r="L107" s="104" t="str">
        <f t="shared" si="13"/>
        <v/>
      </c>
      <c r="M107" s="105" t="str">
        <f t="shared" si="14"/>
        <v/>
      </c>
      <c r="N107" s="124"/>
      <c r="O107" s="125"/>
      <c r="P107" s="126"/>
      <c r="Q107" s="103" t="str">
        <f t="shared" si="15"/>
        <v/>
      </c>
      <c r="R107" s="104" t="str">
        <f t="shared" si="16"/>
        <v/>
      </c>
      <c r="S107" s="107" t="str">
        <f t="shared" si="17"/>
        <v/>
      </c>
      <c r="T107" s="204"/>
      <c r="U107" s="126"/>
      <c r="V107" s="205"/>
      <c r="W107" s="198" t="str">
        <f t="shared" si="18"/>
        <v/>
      </c>
      <c r="X107" s="104" t="str">
        <f t="shared" si="19"/>
        <v/>
      </c>
      <c r="Y107" s="107" t="str">
        <f t="shared" si="20"/>
        <v/>
      </c>
      <c r="Z107" s="103" t="str">
        <f t="shared" si="21"/>
        <v/>
      </c>
      <c r="AA107" s="105" t="str">
        <f t="shared" si="22"/>
        <v/>
      </c>
      <c r="AB107" s="108" t="str">
        <f t="shared" si="23"/>
        <v/>
      </c>
      <c r="AC107" s="109" t="str">
        <f>IF(C107="","",IFERROR(_xlfn.XLOOKUP(AB107,HELPER!$C$8:$C$48,HELPER!$D$8:$D$48,,1),""))</f>
        <v/>
      </c>
      <c r="AD107" s="132" t="str">
        <f>IF(C107="","",IFERROR(_xlfn.XLOOKUP(AC107,HELPER!$F$8:$F$48,HELPER!$G$8:$G$48,,1),""))</f>
        <v/>
      </c>
      <c r="AE107" s="172"/>
      <c r="AF107" s="13"/>
    </row>
    <row r="108" spans="1:32" ht="15" customHeight="1" x14ac:dyDescent="0.25">
      <c r="A108" s="172"/>
      <c r="B108" s="130">
        <v>40</v>
      </c>
      <c r="C108" s="240" t="str">
        <f>IF('INPUT DATA'!N50="","",'INPUT DATA'!N50)</f>
        <v/>
      </c>
      <c r="D108" s="241"/>
      <c r="E108" s="242"/>
      <c r="F108" s="124"/>
      <c r="G108" s="125"/>
      <c r="H108" s="125"/>
      <c r="I108" s="125"/>
      <c r="J108" s="126"/>
      <c r="K108" s="103" t="str">
        <f t="shared" si="12"/>
        <v/>
      </c>
      <c r="L108" s="104" t="str">
        <f t="shared" si="13"/>
        <v/>
      </c>
      <c r="M108" s="105" t="str">
        <f t="shared" si="14"/>
        <v/>
      </c>
      <c r="N108" s="124"/>
      <c r="O108" s="125"/>
      <c r="P108" s="126"/>
      <c r="Q108" s="103" t="str">
        <f t="shared" si="15"/>
        <v/>
      </c>
      <c r="R108" s="104" t="str">
        <f t="shared" si="16"/>
        <v/>
      </c>
      <c r="S108" s="107" t="str">
        <f t="shared" si="17"/>
        <v/>
      </c>
      <c r="T108" s="204"/>
      <c r="U108" s="126"/>
      <c r="V108" s="205"/>
      <c r="W108" s="198" t="str">
        <f t="shared" si="18"/>
        <v/>
      </c>
      <c r="X108" s="104" t="str">
        <f t="shared" si="19"/>
        <v/>
      </c>
      <c r="Y108" s="107" t="str">
        <f t="shared" si="20"/>
        <v/>
      </c>
      <c r="Z108" s="103" t="str">
        <f t="shared" si="21"/>
        <v/>
      </c>
      <c r="AA108" s="105" t="str">
        <f t="shared" si="22"/>
        <v/>
      </c>
      <c r="AB108" s="108" t="str">
        <f t="shared" si="23"/>
        <v/>
      </c>
      <c r="AC108" s="109" t="str">
        <f>IF(C108="","",IFERROR(_xlfn.XLOOKUP(AB108,HELPER!$C$8:$C$48,HELPER!$D$8:$D$48,,1),""))</f>
        <v/>
      </c>
      <c r="AD108" s="132" t="str">
        <f>IF(C108="","",IFERROR(_xlfn.XLOOKUP(AC108,HELPER!$F$8:$F$48,HELPER!$G$8:$G$48,,1),""))</f>
        <v/>
      </c>
      <c r="AE108" s="172"/>
      <c r="AF108" s="13"/>
    </row>
    <row r="109" spans="1:32" ht="15" customHeight="1" x14ac:dyDescent="0.25">
      <c r="A109" s="172"/>
      <c r="B109" s="130">
        <v>41</v>
      </c>
      <c r="C109" s="240" t="str">
        <f>IF('INPUT DATA'!N51="","",'INPUT DATA'!N51)</f>
        <v/>
      </c>
      <c r="D109" s="241"/>
      <c r="E109" s="242"/>
      <c r="F109" s="124"/>
      <c r="G109" s="125"/>
      <c r="H109" s="125"/>
      <c r="I109" s="125"/>
      <c r="J109" s="126"/>
      <c r="K109" s="103" t="str">
        <f t="shared" si="12"/>
        <v/>
      </c>
      <c r="L109" s="104" t="str">
        <f t="shared" si="13"/>
        <v/>
      </c>
      <c r="M109" s="105" t="str">
        <f t="shared" si="14"/>
        <v/>
      </c>
      <c r="N109" s="124"/>
      <c r="O109" s="125"/>
      <c r="P109" s="126"/>
      <c r="Q109" s="103" t="str">
        <f t="shared" si="15"/>
        <v/>
      </c>
      <c r="R109" s="104" t="str">
        <f t="shared" si="16"/>
        <v/>
      </c>
      <c r="S109" s="107" t="str">
        <f t="shared" si="17"/>
        <v/>
      </c>
      <c r="T109" s="204"/>
      <c r="U109" s="126"/>
      <c r="V109" s="205"/>
      <c r="W109" s="198" t="str">
        <f t="shared" si="18"/>
        <v/>
      </c>
      <c r="X109" s="104" t="str">
        <f t="shared" si="19"/>
        <v/>
      </c>
      <c r="Y109" s="107" t="str">
        <f t="shared" si="20"/>
        <v/>
      </c>
      <c r="Z109" s="103" t="str">
        <f t="shared" si="21"/>
        <v/>
      </c>
      <c r="AA109" s="105" t="str">
        <f t="shared" si="22"/>
        <v/>
      </c>
      <c r="AB109" s="108" t="str">
        <f t="shared" si="23"/>
        <v/>
      </c>
      <c r="AC109" s="109" t="str">
        <f>IF(C109="","",IFERROR(_xlfn.XLOOKUP(AB109,HELPER!$C$8:$C$48,HELPER!$D$8:$D$48,,1),""))</f>
        <v/>
      </c>
      <c r="AD109" s="132" t="str">
        <f>IF(C109="","",IFERROR(_xlfn.XLOOKUP(AC109,HELPER!$F$8:$F$48,HELPER!$G$8:$G$48,,1),""))</f>
        <v/>
      </c>
      <c r="AE109" s="172"/>
      <c r="AF109" s="13"/>
    </row>
    <row r="110" spans="1:32" ht="15" customHeight="1" x14ac:dyDescent="0.25">
      <c r="A110" s="172"/>
      <c r="B110" s="130">
        <v>42</v>
      </c>
      <c r="C110" s="240" t="str">
        <f>IF('INPUT DATA'!N52="","",'INPUT DATA'!N52)</f>
        <v/>
      </c>
      <c r="D110" s="241"/>
      <c r="E110" s="242"/>
      <c r="F110" s="124"/>
      <c r="G110" s="125"/>
      <c r="H110" s="125"/>
      <c r="I110" s="125"/>
      <c r="J110" s="126"/>
      <c r="K110" s="103" t="str">
        <f t="shared" si="12"/>
        <v/>
      </c>
      <c r="L110" s="104" t="str">
        <f t="shared" si="13"/>
        <v/>
      </c>
      <c r="M110" s="105" t="str">
        <f t="shared" si="14"/>
        <v/>
      </c>
      <c r="N110" s="124"/>
      <c r="O110" s="125"/>
      <c r="P110" s="126"/>
      <c r="Q110" s="103" t="str">
        <f t="shared" si="15"/>
        <v/>
      </c>
      <c r="R110" s="104" t="str">
        <f t="shared" si="16"/>
        <v/>
      </c>
      <c r="S110" s="107" t="str">
        <f t="shared" si="17"/>
        <v/>
      </c>
      <c r="T110" s="204"/>
      <c r="U110" s="126"/>
      <c r="V110" s="205"/>
      <c r="W110" s="198" t="str">
        <f t="shared" si="18"/>
        <v/>
      </c>
      <c r="X110" s="104" t="str">
        <f t="shared" si="19"/>
        <v/>
      </c>
      <c r="Y110" s="107" t="str">
        <f t="shared" si="20"/>
        <v/>
      </c>
      <c r="Z110" s="103" t="str">
        <f t="shared" si="21"/>
        <v/>
      </c>
      <c r="AA110" s="105" t="str">
        <f t="shared" si="22"/>
        <v/>
      </c>
      <c r="AB110" s="108" t="str">
        <f t="shared" si="23"/>
        <v/>
      </c>
      <c r="AC110" s="109" t="str">
        <f>IF(C110="","",IFERROR(_xlfn.XLOOKUP(AB110,HELPER!$C$8:$C$48,HELPER!$D$8:$D$48,,1),""))</f>
        <v/>
      </c>
      <c r="AD110" s="132" t="str">
        <f>IF(C110="","",IFERROR(_xlfn.XLOOKUP(AC110,HELPER!$F$8:$F$48,HELPER!$G$8:$G$48,,1),""))</f>
        <v/>
      </c>
      <c r="AE110" s="172"/>
      <c r="AF110" s="13"/>
    </row>
    <row r="111" spans="1:32" ht="15" customHeight="1" x14ac:dyDescent="0.25">
      <c r="A111" s="172"/>
      <c r="B111" s="130">
        <v>43</v>
      </c>
      <c r="C111" s="240" t="str">
        <f>IF('INPUT DATA'!N53="","",'INPUT DATA'!N53)</f>
        <v/>
      </c>
      <c r="D111" s="241"/>
      <c r="E111" s="242"/>
      <c r="F111" s="124"/>
      <c r="G111" s="125"/>
      <c r="H111" s="125"/>
      <c r="I111" s="125"/>
      <c r="J111" s="126"/>
      <c r="K111" s="103" t="str">
        <f t="shared" si="12"/>
        <v/>
      </c>
      <c r="L111" s="104" t="str">
        <f t="shared" si="13"/>
        <v/>
      </c>
      <c r="M111" s="105" t="str">
        <f t="shared" si="14"/>
        <v/>
      </c>
      <c r="N111" s="124"/>
      <c r="O111" s="125"/>
      <c r="P111" s="126"/>
      <c r="Q111" s="103" t="str">
        <f t="shared" si="15"/>
        <v/>
      </c>
      <c r="R111" s="104" t="str">
        <f t="shared" si="16"/>
        <v/>
      </c>
      <c r="S111" s="107" t="str">
        <f t="shared" si="17"/>
        <v/>
      </c>
      <c r="T111" s="204"/>
      <c r="U111" s="126"/>
      <c r="V111" s="205"/>
      <c r="W111" s="198" t="str">
        <f t="shared" si="18"/>
        <v/>
      </c>
      <c r="X111" s="104" t="str">
        <f t="shared" si="19"/>
        <v/>
      </c>
      <c r="Y111" s="107" t="str">
        <f t="shared" si="20"/>
        <v/>
      </c>
      <c r="Z111" s="103" t="str">
        <f t="shared" si="21"/>
        <v/>
      </c>
      <c r="AA111" s="105" t="str">
        <f t="shared" si="22"/>
        <v/>
      </c>
      <c r="AB111" s="108" t="str">
        <f t="shared" si="23"/>
        <v/>
      </c>
      <c r="AC111" s="109" t="str">
        <f>IF(C111="","",IFERROR(_xlfn.XLOOKUP(AB111,HELPER!$C$8:$C$48,HELPER!$D$8:$D$48,,1),""))</f>
        <v/>
      </c>
      <c r="AD111" s="132" t="str">
        <f>IF(C111="","",IFERROR(_xlfn.XLOOKUP(AC111,HELPER!$F$8:$F$48,HELPER!$G$8:$G$48,,1),""))</f>
        <v/>
      </c>
      <c r="AE111" s="172"/>
      <c r="AF111" s="13"/>
    </row>
    <row r="112" spans="1:32" ht="15" customHeight="1" x14ac:dyDescent="0.25">
      <c r="A112" s="172"/>
      <c r="B112" s="130">
        <v>44</v>
      </c>
      <c r="C112" s="240" t="str">
        <f>IF('INPUT DATA'!N54="","",'INPUT DATA'!N54)</f>
        <v/>
      </c>
      <c r="D112" s="241"/>
      <c r="E112" s="242"/>
      <c r="F112" s="124"/>
      <c r="G112" s="125"/>
      <c r="H112" s="125"/>
      <c r="I112" s="125"/>
      <c r="J112" s="126"/>
      <c r="K112" s="103" t="str">
        <f t="shared" si="12"/>
        <v/>
      </c>
      <c r="L112" s="104" t="str">
        <f t="shared" si="13"/>
        <v/>
      </c>
      <c r="M112" s="105" t="str">
        <f t="shared" si="14"/>
        <v/>
      </c>
      <c r="N112" s="124"/>
      <c r="O112" s="125"/>
      <c r="P112" s="126"/>
      <c r="Q112" s="103" t="str">
        <f t="shared" si="15"/>
        <v/>
      </c>
      <c r="R112" s="104" t="str">
        <f t="shared" si="16"/>
        <v/>
      </c>
      <c r="S112" s="107" t="str">
        <f t="shared" si="17"/>
        <v/>
      </c>
      <c r="T112" s="204"/>
      <c r="U112" s="126"/>
      <c r="V112" s="205"/>
      <c r="W112" s="198" t="str">
        <f t="shared" si="18"/>
        <v/>
      </c>
      <c r="X112" s="104" t="str">
        <f t="shared" si="19"/>
        <v/>
      </c>
      <c r="Y112" s="107" t="str">
        <f t="shared" si="20"/>
        <v/>
      </c>
      <c r="Z112" s="103" t="str">
        <f t="shared" si="21"/>
        <v/>
      </c>
      <c r="AA112" s="105" t="str">
        <f t="shared" si="22"/>
        <v/>
      </c>
      <c r="AB112" s="108" t="str">
        <f t="shared" si="23"/>
        <v/>
      </c>
      <c r="AC112" s="109" t="str">
        <f>IF(C112="","",IFERROR(_xlfn.XLOOKUP(AB112,HELPER!$C$8:$C$48,HELPER!$D$8:$D$48,,1),""))</f>
        <v/>
      </c>
      <c r="AD112" s="132" t="str">
        <f>IF(C112="","",IFERROR(_xlfn.XLOOKUP(AC112,HELPER!$F$8:$F$48,HELPER!$G$8:$G$48,,1),""))</f>
        <v/>
      </c>
      <c r="AE112" s="172"/>
      <c r="AF112" s="13"/>
    </row>
    <row r="113" spans="1:32" ht="15" customHeight="1" x14ac:dyDescent="0.25">
      <c r="A113" s="172"/>
      <c r="B113" s="130">
        <v>45</v>
      </c>
      <c r="C113" s="240" t="str">
        <f>IF('INPUT DATA'!N55="","",'INPUT DATA'!N55)</f>
        <v/>
      </c>
      <c r="D113" s="241"/>
      <c r="E113" s="242"/>
      <c r="F113" s="124"/>
      <c r="G113" s="125"/>
      <c r="H113" s="125"/>
      <c r="I113" s="125"/>
      <c r="J113" s="126"/>
      <c r="K113" s="103" t="str">
        <f t="shared" si="12"/>
        <v/>
      </c>
      <c r="L113" s="104" t="str">
        <f t="shared" si="13"/>
        <v/>
      </c>
      <c r="M113" s="105" t="str">
        <f t="shared" si="14"/>
        <v/>
      </c>
      <c r="N113" s="124"/>
      <c r="O113" s="125"/>
      <c r="P113" s="126"/>
      <c r="Q113" s="103" t="str">
        <f t="shared" si="15"/>
        <v/>
      </c>
      <c r="R113" s="104" t="str">
        <f t="shared" si="16"/>
        <v/>
      </c>
      <c r="S113" s="107" t="str">
        <f t="shared" si="17"/>
        <v/>
      </c>
      <c r="T113" s="204"/>
      <c r="U113" s="126"/>
      <c r="V113" s="205"/>
      <c r="W113" s="198" t="str">
        <f t="shared" si="18"/>
        <v/>
      </c>
      <c r="X113" s="104" t="str">
        <f t="shared" si="19"/>
        <v/>
      </c>
      <c r="Y113" s="107" t="str">
        <f t="shared" si="20"/>
        <v/>
      </c>
      <c r="Z113" s="103" t="str">
        <f t="shared" si="21"/>
        <v/>
      </c>
      <c r="AA113" s="105" t="str">
        <f t="shared" si="22"/>
        <v/>
      </c>
      <c r="AB113" s="108" t="str">
        <f t="shared" si="23"/>
        <v/>
      </c>
      <c r="AC113" s="109" t="str">
        <f>IF(C113="","",IFERROR(_xlfn.XLOOKUP(AB113,HELPER!$C$8:$C$48,HELPER!$D$8:$D$48,,1),""))</f>
        <v/>
      </c>
      <c r="AD113" s="132" t="str">
        <f>IF(C113="","",IFERROR(_xlfn.XLOOKUP(AC113,HELPER!$F$8:$F$48,HELPER!$G$8:$G$48,,1),""))</f>
        <v/>
      </c>
      <c r="AE113" s="172"/>
      <c r="AF113" s="13"/>
    </row>
    <row r="114" spans="1:32" ht="15" customHeight="1" x14ac:dyDescent="0.25">
      <c r="A114" s="172"/>
      <c r="B114" s="130">
        <v>46</v>
      </c>
      <c r="C114" s="240" t="str">
        <f>IF('INPUT DATA'!N56="","",'INPUT DATA'!N56)</f>
        <v/>
      </c>
      <c r="D114" s="241"/>
      <c r="E114" s="242"/>
      <c r="F114" s="124"/>
      <c r="G114" s="125"/>
      <c r="H114" s="125"/>
      <c r="I114" s="125"/>
      <c r="J114" s="126"/>
      <c r="K114" s="103" t="str">
        <f t="shared" si="12"/>
        <v/>
      </c>
      <c r="L114" s="104" t="str">
        <f t="shared" si="13"/>
        <v/>
      </c>
      <c r="M114" s="105" t="str">
        <f t="shared" si="14"/>
        <v/>
      </c>
      <c r="N114" s="124"/>
      <c r="O114" s="125"/>
      <c r="P114" s="126"/>
      <c r="Q114" s="103" t="str">
        <f t="shared" si="15"/>
        <v/>
      </c>
      <c r="R114" s="104" t="str">
        <f t="shared" si="16"/>
        <v/>
      </c>
      <c r="S114" s="107" t="str">
        <f t="shared" si="17"/>
        <v/>
      </c>
      <c r="T114" s="204"/>
      <c r="U114" s="126"/>
      <c r="V114" s="205"/>
      <c r="W114" s="198" t="str">
        <f t="shared" si="18"/>
        <v/>
      </c>
      <c r="X114" s="104" t="str">
        <f t="shared" si="19"/>
        <v/>
      </c>
      <c r="Y114" s="107" t="str">
        <f t="shared" si="20"/>
        <v/>
      </c>
      <c r="Z114" s="103" t="str">
        <f t="shared" si="21"/>
        <v/>
      </c>
      <c r="AA114" s="105" t="str">
        <f t="shared" si="22"/>
        <v/>
      </c>
      <c r="AB114" s="108" t="str">
        <f t="shared" si="23"/>
        <v/>
      </c>
      <c r="AC114" s="109" t="str">
        <f>IF(C114="","",IFERROR(_xlfn.XLOOKUP(AB114,HELPER!$C$8:$C$48,HELPER!$D$8:$D$48,,1),""))</f>
        <v/>
      </c>
      <c r="AD114" s="132" t="str">
        <f>IF(C114="","",IFERROR(_xlfn.XLOOKUP(AC114,HELPER!$F$8:$F$48,HELPER!$G$8:$G$48,,1),""))</f>
        <v/>
      </c>
      <c r="AE114" s="172"/>
      <c r="AF114" s="13"/>
    </row>
    <row r="115" spans="1:32" ht="15" customHeight="1" x14ac:dyDescent="0.25">
      <c r="A115" s="172"/>
      <c r="B115" s="130">
        <v>47</v>
      </c>
      <c r="C115" s="240" t="str">
        <f>IF('INPUT DATA'!N57="","",'INPUT DATA'!N57)</f>
        <v/>
      </c>
      <c r="D115" s="241"/>
      <c r="E115" s="242"/>
      <c r="F115" s="124"/>
      <c r="G115" s="125"/>
      <c r="H115" s="125"/>
      <c r="I115" s="125"/>
      <c r="J115" s="126"/>
      <c r="K115" s="103" t="str">
        <f t="shared" si="12"/>
        <v/>
      </c>
      <c r="L115" s="104" t="str">
        <f t="shared" si="13"/>
        <v/>
      </c>
      <c r="M115" s="105" t="str">
        <f t="shared" si="14"/>
        <v/>
      </c>
      <c r="N115" s="124"/>
      <c r="O115" s="125"/>
      <c r="P115" s="126"/>
      <c r="Q115" s="103" t="str">
        <f t="shared" si="15"/>
        <v/>
      </c>
      <c r="R115" s="104" t="str">
        <f t="shared" si="16"/>
        <v/>
      </c>
      <c r="S115" s="107" t="str">
        <f t="shared" si="17"/>
        <v/>
      </c>
      <c r="T115" s="204"/>
      <c r="U115" s="126"/>
      <c r="V115" s="205"/>
      <c r="W115" s="198" t="str">
        <f t="shared" si="18"/>
        <v/>
      </c>
      <c r="X115" s="104" t="str">
        <f t="shared" si="19"/>
        <v/>
      </c>
      <c r="Y115" s="107" t="str">
        <f t="shared" si="20"/>
        <v/>
      </c>
      <c r="Z115" s="103" t="str">
        <f t="shared" si="21"/>
        <v/>
      </c>
      <c r="AA115" s="105" t="str">
        <f t="shared" si="22"/>
        <v/>
      </c>
      <c r="AB115" s="108" t="str">
        <f t="shared" si="23"/>
        <v/>
      </c>
      <c r="AC115" s="109" t="str">
        <f>IF(C115="","",IFERROR(_xlfn.XLOOKUP(AB115,HELPER!$C$8:$C$48,HELPER!$D$8:$D$48,,1),""))</f>
        <v/>
      </c>
      <c r="AD115" s="132" t="str">
        <f>IF(C115="","",IFERROR(_xlfn.XLOOKUP(AC115,HELPER!$F$8:$F$48,HELPER!$G$8:$G$48,,1),""))</f>
        <v/>
      </c>
      <c r="AE115" s="172"/>
      <c r="AF115" s="13"/>
    </row>
    <row r="116" spans="1:32" ht="15" customHeight="1" x14ac:dyDescent="0.25">
      <c r="A116" s="172"/>
      <c r="B116" s="130">
        <v>48</v>
      </c>
      <c r="C116" s="240" t="str">
        <f>IF('INPUT DATA'!N58="","",'INPUT DATA'!N58)</f>
        <v/>
      </c>
      <c r="D116" s="241"/>
      <c r="E116" s="242"/>
      <c r="F116" s="124"/>
      <c r="G116" s="125"/>
      <c r="H116" s="125"/>
      <c r="I116" s="125"/>
      <c r="J116" s="126"/>
      <c r="K116" s="103" t="str">
        <f t="shared" si="12"/>
        <v/>
      </c>
      <c r="L116" s="104" t="str">
        <f t="shared" si="13"/>
        <v/>
      </c>
      <c r="M116" s="105" t="str">
        <f t="shared" si="14"/>
        <v/>
      </c>
      <c r="N116" s="124"/>
      <c r="O116" s="125"/>
      <c r="P116" s="126"/>
      <c r="Q116" s="103" t="str">
        <f t="shared" si="15"/>
        <v/>
      </c>
      <c r="R116" s="104" t="str">
        <f t="shared" si="16"/>
        <v/>
      </c>
      <c r="S116" s="107" t="str">
        <f t="shared" si="17"/>
        <v/>
      </c>
      <c r="T116" s="204"/>
      <c r="U116" s="126"/>
      <c r="V116" s="205"/>
      <c r="W116" s="198" t="str">
        <f t="shared" si="18"/>
        <v/>
      </c>
      <c r="X116" s="104" t="str">
        <f t="shared" si="19"/>
        <v/>
      </c>
      <c r="Y116" s="107" t="str">
        <f t="shared" si="20"/>
        <v/>
      </c>
      <c r="Z116" s="103" t="str">
        <f t="shared" si="21"/>
        <v/>
      </c>
      <c r="AA116" s="105" t="str">
        <f t="shared" si="22"/>
        <v/>
      </c>
      <c r="AB116" s="108" t="str">
        <f t="shared" si="23"/>
        <v/>
      </c>
      <c r="AC116" s="109" t="str">
        <f>IF(C116="","",IFERROR(_xlfn.XLOOKUP(AB116,HELPER!$C$8:$C$48,HELPER!$D$8:$D$48,,1),""))</f>
        <v/>
      </c>
      <c r="AD116" s="132" t="str">
        <f>IF(C116="","",IFERROR(_xlfn.XLOOKUP(AC116,HELPER!$F$8:$F$48,HELPER!$G$8:$G$48,,1),""))</f>
        <v/>
      </c>
      <c r="AE116" s="172"/>
      <c r="AF116" s="13"/>
    </row>
    <row r="117" spans="1:32" ht="15" customHeight="1" x14ac:dyDescent="0.25">
      <c r="A117" s="172"/>
      <c r="B117" s="130">
        <v>49</v>
      </c>
      <c r="C117" s="240" t="str">
        <f>IF('INPUT DATA'!N59="","",'INPUT DATA'!N59)</f>
        <v/>
      </c>
      <c r="D117" s="241"/>
      <c r="E117" s="242"/>
      <c r="F117" s="124"/>
      <c r="G117" s="125"/>
      <c r="H117" s="125"/>
      <c r="I117" s="125"/>
      <c r="J117" s="126"/>
      <c r="K117" s="103" t="str">
        <f t="shared" si="12"/>
        <v/>
      </c>
      <c r="L117" s="104" t="str">
        <f t="shared" si="13"/>
        <v/>
      </c>
      <c r="M117" s="105" t="str">
        <f t="shared" si="14"/>
        <v/>
      </c>
      <c r="N117" s="124"/>
      <c r="O117" s="125"/>
      <c r="P117" s="126"/>
      <c r="Q117" s="103" t="str">
        <f t="shared" si="15"/>
        <v/>
      </c>
      <c r="R117" s="104" t="str">
        <f t="shared" si="16"/>
        <v/>
      </c>
      <c r="S117" s="107" t="str">
        <f t="shared" si="17"/>
        <v/>
      </c>
      <c r="T117" s="204"/>
      <c r="U117" s="126"/>
      <c r="V117" s="205"/>
      <c r="W117" s="198" t="str">
        <f t="shared" si="18"/>
        <v/>
      </c>
      <c r="X117" s="104" t="str">
        <f t="shared" si="19"/>
        <v/>
      </c>
      <c r="Y117" s="107" t="str">
        <f t="shared" si="20"/>
        <v/>
      </c>
      <c r="Z117" s="103" t="str">
        <f t="shared" si="21"/>
        <v/>
      </c>
      <c r="AA117" s="105" t="str">
        <f t="shared" si="22"/>
        <v/>
      </c>
      <c r="AB117" s="108" t="str">
        <f t="shared" si="23"/>
        <v/>
      </c>
      <c r="AC117" s="109" t="str">
        <f>IF(C117="","",IFERROR(_xlfn.XLOOKUP(AB117,HELPER!$C$8:$C$48,HELPER!$D$8:$D$48,,1),""))</f>
        <v/>
      </c>
      <c r="AD117" s="132" t="str">
        <f>IF(C117="","",IFERROR(_xlfn.XLOOKUP(AC117,HELPER!$F$8:$F$48,HELPER!$G$8:$G$48,,1),""))</f>
        <v/>
      </c>
      <c r="AE117" s="172"/>
      <c r="AF117" s="13"/>
    </row>
    <row r="118" spans="1:32" ht="15" customHeight="1" thickBot="1" x14ac:dyDescent="0.3">
      <c r="A118" s="172"/>
      <c r="B118" s="131">
        <v>50</v>
      </c>
      <c r="C118" s="261" t="str">
        <f>IF('INPUT DATA'!N60="","",'INPUT DATA'!N60)</f>
        <v/>
      </c>
      <c r="D118" s="262"/>
      <c r="E118" s="263"/>
      <c r="F118" s="133"/>
      <c r="G118" s="134"/>
      <c r="H118" s="134"/>
      <c r="I118" s="134"/>
      <c r="J118" s="135"/>
      <c r="K118" s="136" t="str">
        <f t="shared" si="12"/>
        <v/>
      </c>
      <c r="L118" s="137" t="str">
        <f t="shared" si="13"/>
        <v/>
      </c>
      <c r="M118" s="138" t="str">
        <f t="shared" si="14"/>
        <v/>
      </c>
      <c r="N118" s="133"/>
      <c r="O118" s="134"/>
      <c r="P118" s="135"/>
      <c r="Q118" s="136" t="str">
        <f t="shared" si="15"/>
        <v/>
      </c>
      <c r="R118" s="137" t="str">
        <f t="shared" si="16"/>
        <v/>
      </c>
      <c r="S118" s="139" t="str">
        <f t="shared" si="17"/>
        <v/>
      </c>
      <c r="T118" s="206"/>
      <c r="U118" s="207"/>
      <c r="V118" s="208"/>
      <c r="W118" s="209" t="str">
        <f t="shared" si="18"/>
        <v/>
      </c>
      <c r="X118" s="137" t="str">
        <f t="shared" si="19"/>
        <v/>
      </c>
      <c r="Y118" s="139" t="str">
        <f t="shared" si="20"/>
        <v/>
      </c>
      <c r="Z118" s="136" t="str">
        <f t="shared" si="21"/>
        <v/>
      </c>
      <c r="AA118" s="138" t="str">
        <f t="shared" si="22"/>
        <v/>
      </c>
      <c r="AB118" s="112" t="str">
        <f t="shared" si="23"/>
        <v/>
      </c>
      <c r="AC118" s="113" t="str">
        <f>IF(C118="","",IFERROR(_xlfn.XLOOKUP(AB118,HELPER!$C$8:$C$48,HELPER!$D$8:$D$48,,1),""))</f>
        <v/>
      </c>
      <c r="AD118" s="140" t="str">
        <f>IF(C118="","",IFERROR(_xlfn.XLOOKUP(AC118,HELPER!$F$8:$F$48,HELPER!$G$8:$G$48,,1),""))</f>
        <v/>
      </c>
      <c r="AE118" s="172"/>
      <c r="AF118" s="13"/>
    </row>
    <row r="119" spans="1:32" ht="13.2" x14ac:dyDescent="0.25">
      <c r="A119" s="172"/>
      <c r="B119" s="172"/>
      <c r="C119" s="264"/>
      <c r="D119" s="265"/>
      <c r="E119" s="265"/>
      <c r="F119" s="172"/>
      <c r="G119" s="172"/>
      <c r="H119" s="172"/>
      <c r="I119" s="172"/>
      <c r="J119" s="172"/>
      <c r="K119" s="172"/>
      <c r="L119" s="172"/>
      <c r="M119" s="172"/>
      <c r="N119" s="172"/>
      <c r="O119" s="172"/>
      <c r="P119" s="172"/>
      <c r="Q119" s="172"/>
      <c r="R119" s="172"/>
      <c r="S119" s="172"/>
      <c r="T119" s="172"/>
      <c r="U119" s="172"/>
      <c r="V119" s="172"/>
      <c r="W119" s="172"/>
      <c r="X119" s="172"/>
      <c r="Y119" s="172"/>
      <c r="Z119" s="172"/>
      <c r="AA119" s="172"/>
      <c r="AB119" s="172"/>
      <c r="AC119" s="172"/>
      <c r="AD119" s="172"/>
      <c r="AE119" s="172"/>
      <c r="AF119" s="13"/>
    </row>
    <row r="120" spans="1:32" ht="13.2" x14ac:dyDescent="0.25">
      <c r="A120" s="172"/>
      <c r="B120" s="172"/>
      <c r="C120" s="264"/>
      <c r="D120" s="265"/>
      <c r="E120" s="265"/>
      <c r="F120" s="172"/>
      <c r="G120" s="172"/>
      <c r="H120" s="172"/>
      <c r="I120" s="172"/>
      <c r="J120" s="172"/>
      <c r="K120" s="172"/>
      <c r="L120" s="172"/>
      <c r="M120" s="172"/>
      <c r="N120" s="172"/>
      <c r="O120" s="172"/>
      <c r="P120" s="172"/>
      <c r="Q120" s="172"/>
      <c r="R120" s="172"/>
      <c r="S120" s="172"/>
      <c r="T120" s="172"/>
      <c r="U120" s="172"/>
      <c r="V120" s="172"/>
      <c r="W120" s="172"/>
      <c r="X120" s="172"/>
      <c r="Y120" s="172"/>
      <c r="Z120" s="172"/>
      <c r="AA120" s="172"/>
      <c r="AB120" s="172"/>
      <c r="AC120" s="172"/>
      <c r="AD120" s="172"/>
      <c r="AE120" s="172"/>
      <c r="AF120" s="13"/>
    </row>
  </sheetData>
  <sheetProtection formatCells="0" formatColumns="0" formatRows="0"/>
  <mergeCells count="128">
    <mergeCell ref="C117:E117"/>
    <mergeCell ref="C118:E118"/>
    <mergeCell ref="C119:E119"/>
    <mergeCell ref="C120:E120"/>
    <mergeCell ref="C111:E111"/>
    <mergeCell ref="C112:E112"/>
    <mergeCell ref="C113:E113"/>
    <mergeCell ref="C114:E114"/>
    <mergeCell ref="C115:E115"/>
    <mergeCell ref="C116:E116"/>
    <mergeCell ref="C105:E105"/>
    <mergeCell ref="C106:E106"/>
    <mergeCell ref="C107:E107"/>
    <mergeCell ref="C108:E108"/>
    <mergeCell ref="C109:E109"/>
    <mergeCell ref="C110:E110"/>
    <mergeCell ref="C99:E99"/>
    <mergeCell ref="C100:E100"/>
    <mergeCell ref="C101:E101"/>
    <mergeCell ref="C102:E102"/>
    <mergeCell ref="C103:E103"/>
    <mergeCell ref="C104:E104"/>
    <mergeCell ref="C93:E93"/>
    <mergeCell ref="C94:E94"/>
    <mergeCell ref="C95:E95"/>
    <mergeCell ref="C96:E96"/>
    <mergeCell ref="C97:E97"/>
    <mergeCell ref="C98:E98"/>
    <mergeCell ref="C87:E87"/>
    <mergeCell ref="C88:E88"/>
    <mergeCell ref="C89:E89"/>
    <mergeCell ref="C90:E90"/>
    <mergeCell ref="C91:E91"/>
    <mergeCell ref="C92:E92"/>
    <mergeCell ref="C81:E81"/>
    <mergeCell ref="C82:E82"/>
    <mergeCell ref="C83:E83"/>
    <mergeCell ref="C84:E84"/>
    <mergeCell ref="C85:E85"/>
    <mergeCell ref="C86:E86"/>
    <mergeCell ref="C75:E75"/>
    <mergeCell ref="C76:E76"/>
    <mergeCell ref="C77:E77"/>
    <mergeCell ref="C78:E78"/>
    <mergeCell ref="C79:E79"/>
    <mergeCell ref="C80:E80"/>
    <mergeCell ref="C69:E69"/>
    <mergeCell ref="C70:E70"/>
    <mergeCell ref="C71:E71"/>
    <mergeCell ref="C72:E72"/>
    <mergeCell ref="C73:E73"/>
    <mergeCell ref="C74:E74"/>
    <mergeCell ref="C63:E63"/>
    <mergeCell ref="C64:E64"/>
    <mergeCell ref="C65:E65"/>
    <mergeCell ref="C66:E66"/>
    <mergeCell ref="C67:E67"/>
    <mergeCell ref="B68:AD68"/>
    <mergeCell ref="C57:E57"/>
    <mergeCell ref="C58:E58"/>
    <mergeCell ref="C59:E59"/>
    <mergeCell ref="C60:E60"/>
    <mergeCell ref="C61:E61"/>
    <mergeCell ref="C62:E62"/>
    <mergeCell ref="C51:E51"/>
    <mergeCell ref="C52:E52"/>
    <mergeCell ref="C53:E53"/>
    <mergeCell ref="C54:E54"/>
    <mergeCell ref="C55:E55"/>
    <mergeCell ref="C56:E56"/>
    <mergeCell ref="C45:E45"/>
    <mergeCell ref="C46:E46"/>
    <mergeCell ref="C47:E47"/>
    <mergeCell ref="C48:E48"/>
    <mergeCell ref="C49:E49"/>
    <mergeCell ref="C50:E50"/>
    <mergeCell ref="C39:E39"/>
    <mergeCell ref="C40:E40"/>
    <mergeCell ref="C41:E41"/>
    <mergeCell ref="C42:E42"/>
    <mergeCell ref="C43:E43"/>
    <mergeCell ref="C44:E44"/>
    <mergeCell ref="C33:E33"/>
    <mergeCell ref="C34:E34"/>
    <mergeCell ref="C35:E35"/>
    <mergeCell ref="C36:E36"/>
    <mergeCell ref="C37:E37"/>
    <mergeCell ref="C38:E38"/>
    <mergeCell ref="C27:E27"/>
    <mergeCell ref="C28:E28"/>
    <mergeCell ref="C29:E29"/>
    <mergeCell ref="C30:E30"/>
    <mergeCell ref="C31:E31"/>
    <mergeCell ref="C32:E32"/>
    <mergeCell ref="C21:E21"/>
    <mergeCell ref="C22:E22"/>
    <mergeCell ref="C23:E23"/>
    <mergeCell ref="C24:E24"/>
    <mergeCell ref="C25:E25"/>
    <mergeCell ref="C26:E26"/>
    <mergeCell ref="B15:E15"/>
    <mergeCell ref="B16:AD16"/>
    <mergeCell ref="B17:AD17"/>
    <mergeCell ref="C18:E18"/>
    <mergeCell ref="C19:E19"/>
    <mergeCell ref="C20:E20"/>
    <mergeCell ref="B2:AD3"/>
    <mergeCell ref="F5:L5"/>
    <mergeCell ref="R5:V5"/>
    <mergeCell ref="Z5:AB5"/>
    <mergeCell ref="F7:V7"/>
    <mergeCell ref="Z7:AB7"/>
    <mergeCell ref="F12:M13"/>
    <mergeCell ref="N12:S13"/>
    <mergeCell ref="T12:AA13"/>
    <mergeCell ref="AB12:AB15"/>
    <mergeCell ref="AC12:AC15"/>
    <mergeCell ref="AD12:AD15"/>
    <mergeCell ref="B9:AD9"/>
    <mergeCell ref="B10:E14"/>
    <mergeCell ref="F10:I10"/>
    <mergeCell ref="J10:M10"/>
    <mergeCell ref="N10:P11"/>
    <mergeCell ref="Q10:X11"/>
    <mergeCell ref="Y10:Z11"/>
    <mergeCell ref="AA10:AD11"/>
    <mergeCell ref="F11:I11"/>
    <mergeCell ref="J11:M11"/>
  </mergeCells>
  <dataValidations count="32">
    <dataValidation type="custom" allowBlank="1" showInputMessage="1" showErrorMessage="1" sqref="J18:J67 J69:J71" xr:uid="{0D678878-F267-4D5E-8F6C-098CC3462DBA}">
      <formula1>J18&lt;=$J$15</formula1>
    </dataValidation>
    <dataValidation type="custom" allowBlank="1" showInputMessage="1" showErrorMessage="1" errorTitle="Invalid Input" error="The score cannot be greater than the Highest Possible Score." sqref="U72:U118" xr:uid="{1BD4C977-897E-4004-9ACC-0DDA53329DF8}">
      <formula1>U72&lt;=$U$15</formula1>
    </dataValidation>
    <dataValidation type="custom" allowBlank="1" showInputMessage="1" showErrorMessage="1" errorTitle="Invalid Input" error="The score cannot be greater than the Highest Possible Score." sqref="T72:T118" xr:uid="{92B4B7AE-402B-48C7-A0F5-BAA5CD3697B5}">
      <formula1>T72&lt;=$T$15</formula1>
    </dataValidation>
    <dataValidation type="custom" allowBlank="1" showInputMessage="1" showErrorMessage="1" errorTitle="Invalid Input" error="The score cannot be greater than the Highest Possible Score." prompt="Encode learners' raw scores." sqref="U18:U67 U69:U71" xr:uid="{69E791DA-4924-4C87-9391-35DD311F6CBC}">
      <formula1>U18&lt;=$U$15</formula1>
    </dataValidation>
    <dataValidation type="custom" allowBlank="1" showInputMessage="1" showErrorMessage="1" errorTitle="Invalid Input" error="The score cannot be greater than the Highest Possible Score." prompt="Encode learners' raw scores." sqref="T18:T67 T69:T71" xr:uid="{B452FA29-2A0C-44A2-B809-3A6F14B1BA9B}">
      <formula1>T18&lt;=$T$15</formula1>
    </dataValidation>
    <dataValidation type="custom" allowBlank="1" showInputMessage="1" showErrorMessage="1" errorTitle="Invalid Input" error="The score cannot be greater than the Highest Possible Score." sqref="P18:P67 P69:P118" xr:uid="{C3E703AB-DC0B-4A85-8CCB-BFABD3634B39}">
      <formula1>P18&lt;=$P$15</formula1>
    </dataValidation>
    <dataValidation type="custom" allowBlank="1" showInputMessage="1" showErrorMessage="1" errorTitle="Invalid Input" error="The score cannot be greater than the Highest Possible Score." sqref="O18:O67 O69:O118" xr:uid="{06E8220A-2608-4B33-B8B0-8C3EA3900BDF}">
      <formula1>O18&lt;=$O$15</formula1>
    </dataValidation>
    <dataValidation type="custom" allowBlank="1" showInputMessage="1" showErrorMessage="1" errorTitle="Invalid Input" error="The score cannot be greater than the Highest Possible Score." sqref="J72:J118" xr:uid="{38662FCB-C117-4A03-8875-6B0287ABB8C3}">
      <formula1>J72&lt;=$J$15</formula1>
    </dataValidation>
    <dataValidation type="custom" allowBlank="1" showInputMessage="1" showErrorMessage="1" errorTitle="Invalid Input" error="The score cannot be greater than the Highest Possible Score." sqref="I18:I67 I69:I118" xr:uid="{2B518B6E-D5BB-4523-9288-29C66E48CE31}">
      <formula1>I18&lt;=$I$15</formula1>
    </dataValidation>
    <dataValidation type="custom" allowBlank="1" showInputMessage="1" showErrorMessage="1" errorTitle="Invalid Input" error="The score cannot be greater than the Highest Possible Score." sqref="H72:H118" xr:uid="{0F114F18-F7FE-4FAB-BF67-0C16C7B296E6}">
      <formula1>H63&lt;=$H$15</formula1>
    </dataValidation>
    <dataValidation type="custom" allowBlank="1" showInputMessage="1" showErrorMessage="1" errorTitle="Invalid Input" error="The score cannot be greater than the Highest Possible Score" sqref="H18:H67 H69:H71" xr:uid="{965849A3-9B05-4A3C-BDA2-463E85411E25}">
      <formula1>H18&lt;=$H$15</formula1>
    </dataValidation>
    <dataValidation type="custom" allowBlank="1" showInputMessage="1" showErrorMessage="1" errorTitle="Invalid Input" error="The score cannot be greater than the Highest Possible Score." sqref="G72:G118" xr:uid="{E9E95C20-7A4A-4F72-85DF-D1A032D7E200}">
      <formula1>G72&lt;=$G$15</formula1>
    </dataValidation>
    <dataValidation type="custom" allowBlank="1" showInputMessage="1" showErrorMessage="1" errorTitle="Invalid Input" error="The scoure cannot be greater than the Highest Possible Score." sqref="G18:G67 G69:G71" xr:uid="{543C4987-B563-43A3-B3A7-2DD60C0DD6F0}">
      <formula1>G18&lt;=$G$15</formula1>
    </dataValidation>
    <dataValidation type="custom" allowBlank="1" showInputMessage="1" showErrorMessage="1" errorTitle="Invalid Input" error="The score cannot be greater that the Highest Possible Score." sqref="F72:F118" xr:uid="{73456FE9-2424-4701-AD35-F7516D278774}">
      <formula1>F72&lt;=$F$15</formula1>
    </dataValidation>
    <dataValidation type="custom" allowBlank="1" showInputMessage="1" showErrorMessage="1" errorTitle="Invalid Input" error="The score cannot be greater than the Highest Possible Score." sqref="F18:F67 F69:F71" xr:uid="{B061FC7D-7395-48C5-A3DE-4E666544EFBA}">
      <formula1>F18&lt;=$F$15</formula1>
    </dataValidation>
    <dataValidation type="custom" allowBlank="1" showInputMessage="1" showErrorMessage="1" errorTitle="Invalid Input" error="The score cannot be greater than the Highest Possible Score." sqref="N18:N67 N69:N118" xr:uid="{6BCDDDD7-E25D-4D71-8010-FAD064C70C62}">
      <formula1>N18&lt;=$N$15</formula1>
    </dataValidation>
    <dataValidation type="whole" allowBlank="1" showInputMessage="1" showErrorMessage="1" prompt="Enter Highest Possible Score." sqref="T15:V15 N15:P15 F15:J15" xr:uid="{9C15F666-B798-4060-A2A7-FCA935F19537}">
      <formula1>0</formula1>
      <formula2>1000</formula2>
    </dataValidation>
    <dataValidation allowBlank="1" showInputMessage="1" showErrorMessage="1" prompt="Transmuted Term Grade" sqref="AC18:AC67 AC69:AC118" xr:uid="{BD7C4C7B-61CB-4DA7-A0BE-8519E713533B}"/>
    <dataValidation allowBlank="1" showInputMessage="1" showErrorMessage="1" prompt="INITIAL GRADE" sqref="AB18:AB67 AB69:AB118" xr:uid="{A7FF3911-2C0B-4E62-8DAB-BEAF744B594B}"/>
    <dataValidation allowBlank="1" showInputMessage="1" showErrorMessage="1" prompt="Examinations' Weighted Score" sqref="AA15 AA18:AA67 AA69:AA118" xr:uid="{CF7584A9-B766-4E2A-9E82-FB966DE9F262}"/>
    <dataValidation allowBlank="1" showInputMessage="1" showErrorMessage="1" prompt="Examinations' Percetage Score" sqref="Z15 Z18:Z67 Z69:Z118" xr:uid="{01497F12-007A-4193-9BAB-F5D172DAEEF2}"/>
    <dataValidation allowBlank="1" showInputMessage="1" showErrorMessage="1" prompt="Weighted Score for Term Exam" sqref="Y69:Y118 Y18:Y67 Y15" xr:uid="{AC384C70-7ECF-41C6-8DD6-E0B9EFE04D3E}"/>
    <dataValidation allowBlank="1" showInputMessage="1" showErrorMessage="1" prompt="Weighted Score for Summative Test 2" sqref="X69:X118 X18:X67 X15" xr:uid="{D316D2E4-E21F-460A-A0A5-1BB931D3DF2E}"/>
    <dataValidation allowBlank="1" showInputMessage="1" showErrorMessage="1" prompt="Weighted Score for Summative Test 1" sqref="W69:W118 W15 W18:W67" xr:uid="{0EB41416-4183-4EEE-A721-FA32275F0D67}"/>
    <dataValidation allowBlank="1" showInputMessage="1" showErrorMessage="1" prompt="Products/Performance Tasks' Weighted Score." sqref="S15 S18:S67 S69:S118" xr:uid="{44600483-ADA8-4E3E-8400-09B374A04FB9}"/>
    <dataValidation allowBlank="1" showInputMessage="1" showErrorMessage="1" prompt="Products/Performance Tasks' Percentage Score." sqref="R15 R18:R67 R69:R118" xr:uid="{51D62D45-8B0E-417E-901C-DB026D385D50}"/>
    <dataValidation allowBlank="1" showInputMessage="1" showErrorMessage="1" prompt="Written/Oral Works' Weighted Score." sqref="M15 M18:M67 M69:M118" xr:uid="{07360BC0-BFC0-4E36-80A4-044C8A2E6A3E}"/>
    <dataValidation allowBlank="1" showInputMessage="1" showErrorMessage="1" prompt="Written/Oral Works' Percentage Score." sqref="L15 L18:L67 L69:L118" xr:uid="{225AAA08-0A29-4033-ADB2-513E44D47BF6}"/>
    <dataValidation allowBlank="1" showInputMessage="1" showErrorMessage="1" prompt="Products/Performance Tasks' Highest Possible Score." sqref="Q15 Q18:Q67 Q69:Q118" xr:uid="{4FA15796-7576-4AD7-8D9B-92221B9D7B64}"/>
    <dataValidation allowBlank="1" showInputMessage="1" showErrorMessage="1" prompt="Written/Oral Works' Highest Possible Score." sqref="K15 K18:K67 K69:K118" xr:uid="{3156B6D7-9614-4505-9CDA-7EEF5B884B6A}"/>
    <dataValidation allowBlank="1" showInputMessage="1" showErrorMessage="1" prompt="Do not type name of learners here. Go to INPUT DATA sheet." sqref="C18:E67 C69:E118" xr:uid="{354C31AD-CD31-4BA2-8516-D1D7DBB0EB4B}"/>
    <dataValidation type="custom" allowBlank="1" showInputMessage="1" showErrorMessage="1" errorTitle="Invalid Input" error="The score cannot be greater than the Highest Possible Score." prompt="Encode learners' raw scores." sqref="V69:V118 V18 V20:V67 V19" xr:uid="{06B4E160-DD4F-4CF9-B415-17E01EDFE7A0}">
      <formula1>V18&lt;=$V$15</formula1>
    </dataValidation>
  </dataValidations>
  <pageMargins left="0.23622047244094491" right="0.23622047244094491" top="0.39370078740157483" bottom="0.39370078740157483" header="0.31496062992125984" footer="0.31496062992125984"/>
  <pageSetup paperSize="9" scale="76"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09990-2966-4EBF-9B4A-4168C48A7674}">
  <sheetPr>
    <tabColor rgb="FFFFC000"/>
    <outlinePr summaryBelow="0" summaryRight="0"/>
    <pageSetUpPr fitToPage="1"/>
  </sheetPr>
  <dimension ref="A1:AF120"/>
  <sheetViews>
    <sheetView showGridLines="0" zoomScaleNormal="100" workbookViewId="0">
      <pane ySplit="15" topLeftCell="A16" activePane="bottomLeft" state="frozen"/>
      <selection activeCell="B4" sqref="B4"/>
      <selection pane="bottomLeft" activeCell="U70" sqref="U70"/>
    </sheetView>
  </sheetViews>
  <sheetFormatPr defaultColWidth="12.6640625" defaultRowHeight="15.75" customHeight="1" x14ac:dyDescent="0.25"/>
  <cols>
    <col min="1" max="2" width="3.88671875" style="173" customWidth="1"/>
    <col min="3" max="5" width="12.6640625" style="173"/>
    <col min="6" max="10" width="3.88671875" style="173" customWidth="1"/>
    <col min="11" max="11" width="5.109375" style="173" customWidth="1"/>
    <col min="12" max="12" width="5.77734375" style="173" customWidth="1"/>
    <col min="13" max="13" width="6.33203125" style="173" customWidth="1"/>
    <col min="14" max="16" width="3.88671875" style="173" customWidth="1"/>
    <col min="17" max="17" width="5.109375" style="173" customWidth="1"/>
    <col min="18" max="18" width="5.77734375" style="173" customWidth="1"/>
    <col min="19" max="19" width="6.33203125" style="173" customWidth="1"/>
    <col min="20" max="22" width="5.77734375" style="173" customWidth="1"/>
    <col min="23" max="25" width="8" style="173" customWidth="1"/>
    <col min="26" max="27" width="5.77734375" style="173" customWidth="1"/>
    <col min="28" max="28" width="7.33203125" style="173" customWidth="1"/>
    <col min="29" max="29" width="10.109375" style="173" customWidth="1"/>
    <col min="30" max="30" width="14.5546875" style="173" customWidth="1"/>
    <col min="31" max="31" width="12.6640625" style="173" customWidth="1"/>
    <col min="32" max="32" width="3.88671875" style="173" customWidth="1"/>
    <col min="33" max="16384" width="12.6640625" style="173"/>
  </cols>
  <sheetData>
    <row r="1" spans="1:32" ht="15.75" customHeight="1" x14ac:dyDescent="0.5">
      <c r="A1" s="70"/>
      <c r="AF1" s="3"/>
    </row>
    <row r="2" spans="1:32" ht="15.75" customHeight="1" x14ac:dyDescent="0.25">
      <c r="B2" s="243" t="s">
        <v>73</v>
      </c>
      <c r="C2" s="244"/>
      <c r="D2" s="244"/>
      <c r="E2" s="244"/>
      <c r="F2" s="244"/>
      <c r="G2" s="244"/>
      <c r="H2" s="244"/>
      <c r="I2" s="244"/>
      <c r="J2" s="244"/>
      <c r="K2" s="244"/>
      <c r="L2" s="244"/>
      <c r="M2" s="244"/>
      <c r="N2" s="244"/>
      <c r="O2" s="244"/>
      <c r="P2" s="244"/>
      <c r="Q2" s="244"/>
      <c r="R2" s="244"/>
      <c r="S2" s="244"/>
      <c r="T2" s="244"/>
      <c r="U2" s="244"/>
      <c r="V2" s="244"/>
      <c r="W2" s="244"/>
      <c r="X2" s="244"/>
      <c r="Y2" s="244"/>
      <c r="Z2" s="244"/>
      <c r="AA2" s="244"/>
      <c r="AB2" s="244"/>
      <c r="AC2" s="244"/>
      <c r="AD2" s="244"/>
      <c r="AF2" s="3"/>
    </row>
    <row r="3" spans="1:32" ht="15.75" customHeight="1" x14ac:dyDescent="0.25">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F3" s="3"/>
    </row>
    <row r="4" spans="1:32" ht="15.75" customHeight="1" thickBot="1" x14ac:dyDescent="0.3">
      <c r="AF4" s="3"/>
    </row>
    <row r="5" spans="1:32" ht="15.75" customHeight="1" thickBot="1" x14ac:dyDescent="0.35">
      <c r="A5" s="172"/>
      <c r="B5" s="172"/>
      <c r="C5" s="172"/>
      <c r="D5" s="174"/>
      <c r="E5" s="7" t="s">
        <v>2</v>
      </c>
      <c r="F5" s="279">
        <f>'INPUT DATA'!E10</f>
        <v>0</v>
      </c>
      <c r="G5" s="280"/>
      <c r="H5" s="280"/>
      <c r="I5" s="280"/>
      <c r="J5" s="280"/>
      <c r="K5" s="280"/>
      <c r="L5" s="281"/>
      <c r="M5" s="174"/>
      <c r="N5" s="174"/>
      <c r="O5" s="172"/>
      <c r="P5" s="172"/>
      <c r="Q5" s="7" t="s">
        <v>4</v>
      </c>
      <c r="R5" s="279">
        <f>'INPUT DATA'!E11</f>
        <v>0</v>
      </c>
      <c r="S5" s="280"/>
      <c r="T5" s="280"/>
      <c r="U5" s="280"/>
      <c r="V5" s="281"/>
      <c r="W5" s="172"/>
      <c r="X5" s="172"/>
      <c r="Y5" s="7" t="s">
        <v>5</v>
      </c>
      <c r="Z5" s="279">
        <f>'INPUT DATA'!E13</f>
        <v>0</v>
      </c>
      <c r="AA5" s="280"/>
      <c r="AB5" s="281"/>
      <c r="AC5" s="172"/>
      <c r="AD5" s="172"/>
      <c r="AE5" s="172"/>
      <c r="AF5" s="13"/>
    </row>
    <row r="6" spans="1:32" ht="6" customHeight="1" thickBot="1" x14ac:dyDescent="0.35">
      <c r="A6" s="172"/>
      <c r="B6" s="172"/>
      <c r="C6" s="172"/>
      <c r="D6" s="174"/>
      <c r="E6" s="7"/>
      <c r="F6" s="72"/>
      <c r="G6" s="71"/>
      <c r="H6" s="71"/>
      <c r="I6" s="71"/>
      <c r="J6" s="71"/>
      <c r="K6" s="71"/>
      <c r="L6" s="71"/>
      <c r="M6" s="174"/>
      <c r="N6" s="174"/>
      <c r="O6" s="172"/>
      <c r="P6" s="172"/>
      <c r="Q6" s="7"/>
      <c r="R6" s="72"/>
      <c r="S6" s="71"/>
      <c r="T6" s="71"/>
      <c r="U6" s="71"/>
      <c r="V6" s="71"/>
      <c r="W6" s="172"/>
      <c r="X6" s="172"/>
      <c r="Y6" s="7"/>
      <c r="Z6" s="72"/>
      <c r="AA6" s="71"/>
      <c r="AB6" s="71"/>
      <c r="AC6" s="172"/>
      <c r="AD6" s="172"/>
      <c r="AE6" s="172"/>
      <c r="AF6" s="13"/>
    </row>
    <row r="7" spans="1:32" ht="15.75" customHeight="1" thickBot="1" x14ac:dyDescent="0.35">
      <c r="A7" s="172"/>
      <c r="B7" s="172"/>
      <c r="C7" s="172"/>
      <c r="D7" s="174"/>
      <c r="E7" s="7" t="s">
        <v>7</v>
      </c>
      <c r="F7" s="279">
        <f>'INPUT DATA'!E14</f>
        <v>0</v>
      </c>
      <c r="G7" s="280"/>
      <c r="H7" s="280"/>
      <c r="I7" s="280"/>
      <c r="J7" s="280"/>
      <c r="K7" s="280"/>
      <c r="L7" s="280"/>
      <c r="M7" s="280"/>
      <c r="N7" s="280"/>
      <c r="O7" s="280"/>
      <c r="P7" s="280"/>
      <c r="Q7" s="280"/>
      <c r="R7" s="280"/>
      <c r="S7" s="280"/>
      <c r="T7" s="280"/>
      <c r="U7" s="280"/>
      <c r="V7" s="281"/>
      <c r="W7" s="172"/>
      <c r="X7" s="172"/>
      <c r="Y7" s="7" t="s">
        <v>8</v>
      </c>
      <c r="Z7" s="279">
        <f>'INPUT DATA'!E15</f>
        <v>0</v>
      </c>
      <c r="AA7" s="280"/>
      <c r="AB7" s="281"/>
      <c r="AC7" s="172"/>
      <c r="AD7" s="172"/>
      <c r="AE7" s="172"/>
      <c r="AF7" s="13"/>
    </row>
    <row r="8" spans="1:32" ht="13.8" thickBot="1" x14ac:dyDescent="0.3">
      <c r="A8" s="172"/>
      <c r="B8" s="172"/>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3"/>
    </row>
    <row r="9" spans="1:32" ht="15.75" customHeight="1" thickBot="1" x14ac:dyDescent="0.35">
      <c r="A9" s="172"/>
      <c r="B9" s="248"/>
      <c r="C9" s="249"/>
      <c r="D9" s="249"/>
      <c r="E9" s="249"/>
      <c r="F9" s="249"/>
      <c r="G9" s="249"/>
      <c r="H9" s="249"/>
      <c r="I9" s="249"/>
      <c r="J9" s="249"/>
      <c r="K9" s="249"/>
      <c r="L9" s="249"/>
      <c r="M9" s="249"/>
      <c r="N9" s="249"/>
      <c r="O9" s="249"/>
      <c r="P9" s="249"/>
      <c r="Q9" s="249"/>
      <c r="R9" s="249"/>
      <c r="S9" s="249"/>
      <c r="T9" s="249"/>
      <c r="U9" s="249"/>
      <c r="V9" s="249"/>
      <c r="W9" s="249"/>
      <c r="X9" s="249"/>
      <c r="Y9" s="249"/>
      <c r="Z9" s="249"/>
      <c r="AA9" s="249"/>
      <c r="AB9" s="249"/>
      <c r="AC9" s="249"/>
      <c r="AD9" s="250"/>
      <c r="AE9" s="172"/>
      <c r="AF9" s="2"/>
    </row>
    <row r="10" spans="1:32" ht="14.4" thickBot="1" x14ac:dyDescent="0.3">
      <c r="A10" s="172"/>
      <c r="B10" s="288" t="s">
        <v>64</v>
      </c>
      <c r="C10" s="289"/>
      <c r="D10" s="289"/>
      <c r="E10" s="290"/>
      <c r="F10" s="303" t="s">
        <v>12</v>
      </c>
      <c r="G10" s="304"/>
      <c r="H10" s="304"/>
      <c r="I10" s="305"/>
      <c r="J10" s="245">
        <f>'INPUT DATA'!E25</f>
        <v>0</v>
      </c>
      <c r="K10" s="246"/>
      <c r="L10" s="246"/>
      <c r="M10" s="247"/>
      <c r="N10" s="306" t="s">
        <v>13</v>
      </c>
      <c r="O10" s="307"/>
      <c r="P10" s="308"/>
      <c r="Q10" s="282">
        <f>'INPUT DATA'!E23</f>
        <v>0</v>
      </c>
      <c r="R10" s="283"/>
      <c r="S10" s="283"/>
      <c r="T10" s="283"/>
      <c r="U10" s="283"/>
      <c r="V10" s="283"/>
      <c r="W10" s="283"/>
      <c r="X10" s="284"/>
      <c r="Y10" s="306" t="s">
        <v>14</v>
      </c>
      <c r="Z10" s="307"/>
      <c r="AA10" s="282" t="s">
        <v>68</v>
      </c>
      <c r="AB10" s="283"/>
      <c r="AC10" s="283"/>
      <c r="AD10" s="284"/>
      <c r="AE10" s="172"/>
      <c r="AF10" s="13"/>
    </row>
    <row r="11" spans="1:32" ht="14.4" thickBot="1" x14ac:dyDescent="0.3">
      <c r="A11" s="172"/>
      <c r="B11" s="291"/>
      <c r="C11" s="292"/>
      <c r="D11" s="292"/>
      <c r="E11" s="290"/>
      <c r="F11" s="309" t="s">
        <v>15</v>
      </c>
      <c r="G11" s="310"/>
      <c r="H11" s="310"/>
      <c r="I11" s="311"/>
      <c r="J11" s="312">
        <f>'INPUT DATA'!E26</f>
        <v>0</v>
      </c>
      <c r="K11" s="313"/>
      <c r="L11" s="313"/>
      <c r="M11" s="314"/>
      <c r="N11" s="296"/>
      <c r="O11" s="297"/>
      <c r="P11" s="298"/>
      <c r="Q11" s="285"/>
      <c r="R11" s="286"/>
      <c r="S11" s="286"/>
      <c r="T11" s="286"/>
      <c r="U11" s="286"/>
      <c r="V11" s="286"/>
      <c r="W11" s="286"/>
      <c r="X11" s="287"/>
      <c r="Y11" s="296"/>
      <c r="Z11" s="297"/>
      <c r="AA11" s="285"/>
      <c r="AB11" s="286"/>
      <c r="AC11" s="286"/>
      <c r="AD11" s="287"/>
      <c r="AE11" s="172"/>
      <c r="AF11" s="13"/>
    </row>
    <row r="12" spans="1:32" ht="13.2" x14ac:dyDescent="0.25">
      <c r="A12" s="172"/>
      <c r="B12" s="291"/>
      <c r="C12" s="292"/>
      <c r="D12" s="292"/>
      <c r="E12" s="290"/>
      <c r="F12" s="293" t="s">
        <v>16</v>
      </c>
      <c r="G12" s="294"/>
      <c r="H12" s="294"/>
      <c r="I12" s="294"/>
      <c r="J12" s="294"/>
      <c r="K12" s="294"/>
      <c r="L12" s="294"/>
      <c r="M12" s="295"/>
      <c r="N12" s="299" t="s">
        <v>17</v>
      </c>
      <c r="O12" s="294"/>
      <c r="P12" s="294"/>
      <c r="Q12" s="294"/>
      <c r="R12" s="294"/>
      <c r="S12" s="295"/>
      <c r="T12" s="299" t="s">
        <v>18</v>
      </c>
      <c r="U12" s="294"/>
      <c r="V12" s="294"/>
      <c r="W12" s="294"/>
      <c r="X12" s="294"/>
      <c r="Y12" s="294"/>
      <c r="Z12" s="294"/>
      <c r="AA12" s="295"/>
      <c r="AB12" s="276" t="s">
        <v>19</v>
      </c>
      <c r="AC12" s="276" t="s">
        <v>20</v>
      </c>
      <c r="AD12" s="276" t="s">
        <v>21</v>
      </c>
      <c r="AE12" s="172"/>
      <c r="AF12" s="13"/>
    </row>
    <row r="13" spans="1:32" ht="13.8" thickBot="1" x14ac:dyDescent="0.3">
      <c r="A13" s="172"/>
      <c r="B13" s="291"/>
      <c r="C13" s="292"/>
      <c r="D13" s="292"/>
      <c r="E13" s="290"/>
      <c r="F13" s="296"/>
      <c r="G13" s="297"/>
      <c r="H13" s="297"/>
      <c r="I13" s="297"/>
      <c r="J13" s="297"/>
      <c r="K13" s="297"/>
      <c r="L13" s="297"/>
      <c r="M13" s="298"/>
      <c r="N13" s="296"/>
      <c r="O13" s="297"/>
      <c r="P13" s="297"/>
      <c r="Q13" s="297"/>
      <c r="R13" s="297"/>
      <c r="S13" s="298"/>
      <c r="T13" s="296"/>
      <c r="U13" s="297"/>
      <c r="V13" s="297"/>
      <c r="W13" s="297"/>
      <c r="X13" s="297"/>
      <c r="Y13" s="297"/>
      <c r="Z13" s="297"/>
      <c r="AA13" s="298"/>
      <c r="AB13" s="277"/>
      <c r="AC13" s="277"/>
      <c r="AD13" s="277"/>
      <c r="AE13" s="172"/>
      <c r="AF13" s="13"/>
    </row>
    <row r="14" spans="1:32" ht="13.8" thickBot="1" x14ac:dyDescent="0.3">
      <c r="A14" s="172"/>
      <c r="B14" s="291"/>
      <c r="C14" s="292"/>
      <c r="D14" s="292"/>
      <c r="E14" s="290"/>
      <c r="F14" s="143">
        <v>1</v>
      </c>
      <c r="G14" s="144">
        <v>2</v>
      </c>
      <c r="H14" s="144">
        <v>3</v>
      </c>
      <c r="I14" s="144">
        <v>4</v>
      </c>
      <c r="J14" s="145">
        <v>5</v>
      </c>
      <c r="K14" s="146" t="s">
        <v>23</v>
      </c>
      <c r="L14" s="146" t="s">
        <v>24</v>
      </c>
      <c r="M14" s="146" t="s">
        <v>25</v>
      </c>
      <c r="N14" s="143">
        <v>1</v>
      </c>
      <c r="O14" s="144">
        <v>2</v>
      </c>
      <c r="P14" s="145">
        <v>3</v>
      </c>
      <c r="Q14" s="146" t="s">
        <v>23</v>
      </c>
      <c r="R14" s="146" t="s">
        <v>24</v>
      </c>
      <c r="S14" s="146" t="s">
        <v>25</v>
      </c>
      <c r="T14" s="143" t="s">
        <v>26</v>
      </c>
      <c r="U14" s="144" t="s">
        <v>27</v>
      </c>
      <c r="V14" s="145" t="s">
        <v>28</v>
      </c>
      <c r="W14" s="147" t="s">
        <v>29</v>
      </c>
      <c r="X14" s="148" t="s">
        <v>30</v>
      </c>
      <c r="Y14" s="149" t="s">
        <v>31</v>
      </c>
      <c r="Z14" s="146" t="s">
        <v>24</v>
      </c>
      <c r="AA14" s="146" t="s">
        <v>25</v>
      </c>
      <c r="AB14" s="277"/>
      <c r="AC14" s="277"/>
      <c r="AD14" s="277"/>
      <c r="AE14" s="172"/>
      <c r="AF14" s="13"/>
    </row>
    <row r="15" spans="1:32" ht="14.4" thickBot="1" x14ac:dyDescent="0.3">
      <c r="A15" s="172"/>
      <c r="B15" s="300" t="s">
        <v>32</v>
      </c>
      <c r="C15" s="301"/>
      <c r="D15" s="301"/>
      <c r="E15" s="302"/>
      <c r="F15" s="114"/>
      <c r="G15" s="115"/>
      <c r="H15" s="115"/>
      <c r="I15" s="115"/>
      <c r="J15" s="116"/>
      <c r="K15" s="106" t="str">
        <f>IF(COUNT($F15:$J15)=0,"",SUM($F15:$J15))</f>
        <v/>
      </c>
      <c r="L15" s="150">
        <v>100</v>
      </c>
      <c r="M15" s="151">
        <v>0.2</v>
      </c>
      <c r="N15" s="114"/>
      <c r="O15" s="115"/>
      <c r="P15" s="116"/>
      <c r="Q15" s="106" t="str">
        <f>IF(COUNT($N15:$P15)=0,"",SUM($N15:$P15))</f>
        <v/>
      </c>
      <c r="R15" s="152">
        <v>100</v>
      </c>
      <c r="S15" s="153">
        <v>0.6</v>
      </c>
      <c r="T15" s="114"/>
      <c r="U15" s="115"/>
      <c r="V15" s="116"/>
      <c r="W15" s="166">
        <v>30</v>
      </c>
      <c r="X15" s="167">
        <v>30</v>
      </c>
      <c r="Y15" s="168">
        <v>40</v>
      </c>
      <c r="Z15" s="152">
        <v>100</v>
      </c>
      <c r="AA15" s="153">
        <v>0.2</v>
      </c>
      <c r="AB15" s="278"/>
      <c r="AC15" s="278"/>
      <c r="AD15" s="278"/>
      <c r="AE15" s="172"/>
      <c r="AF15" s="13"/>
    </row>
    <row r="16" spans="1:32" ht="14.4" thickBot="1" x14ac:dyDescent="0.3">
      <c r="A16" s="172"/>
      <c r="B16" s="266" t="s">
        <v>3</v>
      </c>
      <c r="C16" s="267"/>
      <c r="D16" s="267"/>
      <c r="E16" s="267"/>
      <c r="F16" s="267"/>
      <c r="G16" s="267"/>
      <c r="H16" s="267"/>
      <c r="I16" s="267"/>
      <c r="J16" s="267"/>
      <c r="K16" s="267"/>
      <c r="L16" s="267"/>
      <c r="M16" s="267"/>
      <c r="N16" s="267"/>
      <c r="O16" s="267"/>
      <c r="P16" s="267"/>
      <c r="Q16" s="267"/>
      <c r="R16" s="267"/>
      <c r="S16" s="267"/>
      <c r="T16" s="267"/>
      <c r="U16" s="267"/>
      <c r="V16" s="267"/>
      <c r="W16" s="267"/>
      <c r="X16" s="267"/>
      <c r="Y16" s="267"/>
      <c r="Z16" s="267"/>
      <c r="AA16" s="267"/>
      <c r="AB16" s="267"/>
      <c r="AC16" s="267"/>
      <c r="AD16" s="268"/>
      <c r="AE16" s="172"/>
      <c r="AF16" s="13"/>
    </row>
    <row r="17" spans="1:32" ht="14.4" thickBot="1" x14ac:dyDescent="0.3">
      <c r="A17" s="172"/>
      <c r="B17" s="269" t="s">
        <v>9</v>
      </c>
      <c r="C17" s="270"/>
      <c r="D17" s="270"/>
      <c r="E17" s="270"/>
      <c r="F17" s="270"/>
      <c r="G17" s="270"/>
      <c r="H17" s="270"/>
      <c r="I17" s="270"/>
      <c r="J17" s="270"/>
      <c r="K17" s="270"/>
      <c r="L17" s="270"/>
      <c r="M17" s="270"/>
      <c r="N17" s="270"/>
      <c r="O17" s="270"/>
      <c r="P17" s="270"/>
      <c r="Q17" s="270"/>
      <c r="R17" s="270"/>
      <c r="S17" s="270"/>
      <c r="T17" s="271"/>
      <c r="U17" s="271"/>
      <c r="V17" s="271"/>
      <c r="W17" s="270"/>
      <c r="X17" s="270"/>
      <c r="Y17" s="270"/>
      <c r="Z17" s="270"/>
      <c r="AA17" s="270"/>
      <c r="AB17" s="270"/>
      <c r="AC17" s="270"/>
      <c r="AD17" s="272"/>
      <c r="AE17" s="172"/>
      <c r="AF17" s="13"/>
    </row>
    <row r="18" spans="1:32" ht="15" customHeight="1" x14ac:dyDescent="0.25">
      <c r="A18" s="172"/>
      <c r="B18" s="117">
        <v>1</v>
      </c>
      <c r="C18" s="273" t="str">
        <f>IF('INPUT DATA'!K11="","",'INPUT DATA'!K11)</f>
        <v/>
      </c>
      <c r="D18" s="274"/>
      <c r="E18" s="275"/>
      <c r="F18" s="118"/>
      <c r="G18" s="119"/>
      <c r="H18" s="120"/>
      <c r="I18" s="120"/>
      <c r="J18" s="121"/>
      <c r="K18" s="100" t="str">
        <f t="shared" ref="K18:K67" si="0">IF(COUNT($F18:$J18)=0,"",SUM($F18:$J18))</f>
        <v/>
      </c>
      <c r="L18" s="101" t="str">
        <f t="shared" ref="L18:L67" si="1">IF(ISERROR(IF($K18="","",ROUND(($K18/$K$15)*$L$15,2))),"",IF($K18="","",ROUND(($K18/$K$15)*$L$15,2)))</f>
        <v/>
      </c>
      <c r="M18" s="102" t="str">
        <f t="shared" ref="M18:M67" si="2">IF($L18="","",ROUND($L18*$M$15,2))</f>
        <v/>
      </c>
      <c r="N18" s="122"/>
      <c r="O18" s="120"/>
      <c r="P18" s="121"/>
      <c r="Q18" s="100" t="str">
        <f t="shared" ref="Q18:Q67" si="3">IF(COUNT($N18:$P18)=0,"",SUM($N18:$P18))</f>
        <v/>
      </c>
      <c r="R18" s="101" t="str">
        <f t="shared" ref="R18:R67" si="4">IF(ISERROR(IF($Q18="","",ROUND(($Q18/$Q$15)*$R$15,2))),"",IF($Q18="","",ROUND(($Q18/$Q$15)*$R$15,2)))</f>
        <v/>
      </c>
      <c r="S18" s="200" t="str">
        <f t="shared" ref="S18:S67" si="5">IF($R18="","",ROUND($R18*$S$15,2))</f>
        <v/>
      </c>
      <c r="T18" s="201"/>
      <c r="U18" s="202"/>
      <c r="V18" s="203"/>
      <c r="W18" s="198" t="str">
        <f t="shared" ref="W18:W67" si="6">IFERROR(IF(T18="","",ROUND(T18/$T$15*$W$15,2)),"")</f>
        <v/>
      </c>
      <c r="X18" s="104" t="str">
        <f t="shared" ref="X18:X67" si="7">IFERROR(IF(U18="","",ROUND(U18/$U$15*$X$15,2)),"")</f>
        <v/>
      </c>
      <c r="Y18" s="107" t="str">
        <f t="shared" ref="Y18:Y67" si="8">IFERROR(IF(V18="","",ROUND(V18/$V$15*$Y$15,2)),"")</f>
        <v/>
      </c>
      <c r="Z18" s="100" t="str">
        <f t="shared" ref="Z18:Z67" si="9">IF(COUNT($W18:$Y18)=0,"",SUM($W18:$Y18))</f>
        <v/>
      </c>
      <c r="AA18" s="102" t="str">
        <f t="shared" ref="AA18:AA67" si="10">IFERROR(IF(Z18="","",ROUND(Z18*$AA$15,2)),"")</f>
        <v/>
      </c>
      <c r="AB18" s="108" t="str">
        <f>IF(C18="","",IFERROR(ROUND(M18+S18+AA18,2),""))</f>
        <v/>
      </c>
      <c r="AC18" s="109" t="str">
        <f>IF(C18="","",IFERROR(_xlfn.XLOOKUP(AB18,HELPER!$C$8:$C$48,HELPER!$D$8:$D$48,,1),""))</f>
        <v/>
      </c>
      <c r="AD18" s="110" t="str">
        <f>IF(C18="","",IFERROR(_xlfn.XLOOKUP(AC18,HELPER!$F$8:$F$48,HELPER!$G$8:$G$48,,1),""))</f>
        <v/>
      </c>
      <c r="AE18" s="172"/>
      <c r="AF18" s="13"/>
    </row>
    <row r="19" spans="1:32" ht="15" customHeight="1" x14ac:dyDescent="0.25">
      <c r="A19" s="172"/>
      <c r="B19" s="123">
        <v>2</v>
      </c>
      <c r="C19" s="273" t="str">
        <f>IF('INPUT DATA'!K12="","",'INPUT DATA'!K12)</f>
        <v/>
      </c>
      <c r="D19" s="274"/>
      <c r="E19" s="275"/>
      <c r="F19" s="118"/>
      <c r="G19" s="125"/>
      <c r="H19" s="125"/>
      <c r="I19" s="125"/>
      <c r="J19" s="126"/>
      <c r="K19" s="103" t="str">
        <f t="shared" si="0"/>
        <v/>
      </c>
      <c r="L19" s="104" t="str">
        <f t="shared" si="1"/>
        <v/>
      </c>
      <c r="M19" s="105" t="str">
        <f t="shared" si="2"/>
        <v/>
      </c>
      <c r="N19" s="124"/>
      <c r="O19" s="125"/>
      <c r="P19" s="126"/>
      <c r="Q19" s="103" t="str">
        <f t="shared" si="3"/>
        <v/>
      </c>
      <c r="R19" s="104" t="str">
        <f t="shared" si="4"/>
        <v/>
      </c>
      <c r="S19" s="107" t="str">
        <f t="shared" si="5"/>
        <v/>
      </c>
      <c r="T19" s="204"/>
      <c r="U19" s="126"/>
      <c r="V19" s="205"/>
      <c r="W19" s="198" t="str">
        <f t="shared" si="6"/>
        <v/>
      </c>
      <c r="X19" s="104" t="str">
        <f t="shared" si="7"/>
        <v/>
      </c>
      <c r="Y19" s="107" t="str">
        <f t="shared" si="8"/>
        <v/>
      </c>
      <c r="Z19" s="103" t="str">
        <f t="shared" si="9"/>
        <v/>
      </c>
      <c r="AA19" s="105" t="str">
        <f t="shared" si="10"/>
        <v/>
      </c>
      <c r="AB19" s="108" t="str">
        <f t="shared" ref="AB19:AB67" si="11">IF(C19="","",IFERROR(ROUND(M19+S19+AA19,2),""))</f>
        <v/>
      </c>
      <c r="AC19" s="109" t="str">
        <f>IF(C19="","",IFERROR(_xlfn.XLOOKUP(AB19,HELPER!$C$8:$C$48,HELPER!$D$8:$D$48,,1),""))</f>
        <v/>
      </c>
      <c r="AD19" s="110" t="str">
        <f>IF(C19="","",IFERROR(_xlfn.XLOOKUP(AC19,HELPER!$F$8:$F$48,HELPER!$G$8:$G$48,,1),""))</f>
        <v/>
      </c>
      <c r="AE19" s="172"/>
      <c r="AF19" s="13"/>
    </row>
    <row r="20" spans="1:32" ht="15" customHeight="1" x14ac:dyDescent="0.25">
      <c r="A20" s="172"/>
      <c r="B20" s="123">
        <v>3</v>
      </c>
      <c r="C20" s="273" t="str">
        <f>IF('INPUT DATA'!K13="","",'INPUT DATA'!K13)</f>
        <v/>
      </c>
      <c r="D20" s="274"/>
      <c r="E20" s="275"/>
      <c r="F20" s="118"/>
      <c r="G20" s="125"/>
      <c r="H20" s="125"/>
      <c r="I20" s="125"/>
      <c r="J20" s="126"/>
      <c r="K20" s="103" t="str">
        <f t="shared" si="0"/>
        <v/>
      </c>
      <c r="L20" s="104" t="str">
        <f t="shared" si="1"/>
        <v/>
      </c>
      <c r="M20" s="105" t="str">
        <f t="shared" si="2"/>
        <v/>
      </c>
      <c r="N20" s="124"/>
      <c r="O20" s="125"/>
      <c r="P20" s="126"/>
      <c r="Q20" s="103" t="str">
        <f t="shared" si="3"/>
        <v/>
      </c>
      <c r="R20" s="104" t="str">
        <f t="shared" si="4"/>
        <v/>
      </c>
      <c r="S20" s="107" t="str">
        <f t="shared" si="5"/>
        <v/>
      </c>
      <c r="T20" s="204"/>
      <c r="U20" s="126"/>
      <c r="V20" s="205"/>
      <c r="W20" s="198" t="str">
        <f t="shared" si="6"/>
        <v/>
      </c>
      <c r="X20" s="104" t="str">
        <f t="shared" si="7"/>
        <v/>
      </c>
      <c r="Y20" s="107" t="str">
        <f t="shared" si="8"/>
        <v/>
      </c>
      <c r="Z20" s="103" t="str">
        <f t="shared" si="9"/>
        <v/>
      </c>
      <c r="AA20" s="105" t="str">
        <f t="shared" si="10"/>
        <v/>
      </c>
      <c r="AB20" s="108" t="str">
        <f t="shared" si="11"/>
        <v/>
      </c>
      <c r="AC20" s="109" t="str">
        <f>IF(C20="","",IFERROR(_xlfn.XLOOKUP(AB20,HELPER!$C$8:$C$48,HELPER!$D$8:$D$48,,1),""))</f>
        <v/>
      </c>
      <c r="AD20" s="110" t="str">
        <f>IF(C20="","",IFERROR(_xlfn.XLOOKUP(AC20,HELPER!$F$8:$F$48,HELPER!$G$8:$G$48,,1),""))</f>
        <v/>
      </c>
      <c r="AE20" s="172"/>
      <c r="AF20" s="13"/>
    </row>
    <row r="21" spans="1:32" ht="15" customHeight="1" x14ac:dyDescent="0.25">
      <c r="A21" s="172"/>
      <c r="B21" s="123">
        <v>4</v>
      </c>
      <c r="C21" s="273" t="str">
        <f>IF('INPUT DATA'!K14="","",'INPUT DATA'!K14)</f>
        <v/>
      </c>
      <c r="D21" s="274"/>
      <c r="E21" s="275"/>
      <c r="F21" s="118"/>
      <c r="G21" s="125"/>
      <c r="H21" s="125"/>
      <c r="I21" s="125"/>
      <c r="J21" s="126"/>
      <c r="K21" s="103" t="str">
        <f t="shared" si="0"/>
        <v/>
      </c>
      <c r="L21" s="104" t="str">
        <f t="shared" si="1"/>
        <v/>
      </c>
      <c r="M21" s="105" t="str">
        <f t="shared" si="2"/>
        <v/>
      </c>
      <c r="N21" s="124"/>
      <c r="O21" s="125"/>
      <c r="P21" s="126"/>
      <c r="Q21" s="103" t="str">
        <f t="shared" si="3"/>
        <v/>
      </c>
      <c r="R21" s="104" t="str">
        <f t="shared" si="4"/>
        <v/>
      </c>
      <c r="S21" s="107" t="str">
        <f t="shared" si="5"/>
        <v/>
      </c>
      <c r="T21" s="204"/>
      <c r="U21" s="126"/>
      <c r="V21" s="205"/>
      <c r="W21" s="198" t="str">
        <f t="shared" si="6"/>
        <v/>
      </c>
      <c r="X21" s="104" t="str">
        <f t="shared" si="7"/>
        <v/>
      </c>
      <c r="Y21" s="107" t="str">
        <f t="shared" si="8"/>
        <v/>
      </c>
      <c r="Z21" s="103" t="str">
        <f t="shared" si="9"/>
        <v/>
      </c>
      <c r="AA21" s="105" t="str">
        <f t="shared" si="10"/>
        <v/>
      </c>
      <c r="AB21" s="108" t="str">
        <f t="shared" si="11"/>
        <v/>
      </c>
      <c r="AC21" s="109" t="str">
        <f>IF(C21="","",IFERROR(_xlfn.XLOOKUP(AB21,HELPER!$C$8:$C$48,HELPER!$D$8:$D$48,,1),""))</f>
        <v/>
      </c>
      <c r="AD21" s="110" t="str">
        <f>IF(C21="","",IFERROR(_xlfn.XLOOKUP(AC21,HELPER!$F$8:$F$48,HELPER!$G$8:$G$48,,1),""))</f>
        <v/>
      </c>
      <c r="AE21" s="172"/>
      <c r="AF21" s="13"/>
    </row>
    <row r="22" spans="1:32" ht="15" customHeight="1" x14ac:dyDescent="0.25">
      <c r="A22" s="172"/>
      <c r="B22" s="123">
        <v>5</v>
      </c>
      <c r="C22" s="254" t="str">
        <f>IF('INPUT DATA'!K15="","",'INPUT DATA'!K15)</f>
        <v/>
      </c>
      <c r="D22" s="255"/>
      <c r="E22" s="256"/>
      <c r="F22" s="118"/>
      <c r="G22" s="125"/>
      <c r="H22" s="125"/>
      <c r="I22" s="125"/>
      <c r="J22" s="126"/>
      <c r="K22" s="103" t="str">
        <f t="shared" si="0"/>
        <v/>
      </c>
      <c r="L22" s="104" t="str">
        <f t="shared" si="1"/>
        <v/>
      </c>
      <c r="M22" s="105" t="str">
        <f t="shared" si="2"/>
        <v/>
      </c>
      <c r="N22" s="124"/>
      <c r="O22" s="125"/>
      <c r="P22" s="126"/>
      <c r="Q22" s="103" t="str">
        <f t="shared" si="3"/>
        <v/>
      </c>
      <c r="R22" s="104" t="str">
        <f t="shared" si="4"/>
        <v/>
      </c>
      <c r="S22" s="107" t="str">
        <f t="shared" si="5"/>
        <v/>
      </c>
      <c r="T22" s="204"/>
      <c r="U22" s="126"/>
      <c r="V22" s="205"/>
      <c r="W22" s="198" t="str">
        <f t="shared" si="6"/>
        <v/>
      </c>
      <c r="X22" s="104" t="str">
        <f t="shared" si="7"/>
        <v/>
      </c>
      <c r="Y22" s="107" t="str">
        <f t="shared" si="8"/>
        <v/>
      </c>
      <c r="Z22" s="103" t="str">
        <f t="shared" si="9"/>
        <v/>
      </c>
      <c r="AA22" s="105" t="str">
        <f t="shared" si="10"/>
        <v/>
      </c>
      <c r="AB22" s="108" t="str">
        <f t="shared" si="11"/>
        <v/>
      </c>
      <c r="AC22" s="109" t="str">
        <f>IF(C22="","",IFERROR(_xlfn.XLOOKUP(AB22,HELPER!$C$8:$C$48,HELPER!$D$8:$D$48,,1),""))</f>
        <v/>
      </c>
      <c r="AD22" s="110" t="str">
        <f>IF(C22="","",IFERROR(_xlfn.XLOOKUP(AC22,HELPER!$F$8:$F$48,HELPER!$G$8:$G$48,,1),""))</f>
        <v/>
      </c>
      <c r="AE22" s="172"/>
      <c r="AF22" s="13"/>
    </row>
    <row r="23" spans="1:32" ht="15" customHeight="1" x14ac:dyDescent="0.25">
      <c r="A23" s="172"/>
      <c r="B23" s="123">
        <v>6</v>
      </c>
      <c r="C23" s="254" t="str">
        <f>IF('INPUT DATA'!K16="","",'INPUT DATA'!K16)</f>
        <v/>
      </c>
      <c r="D23" s="255"/>
      <c r="E23" s="256"/>
      <c r="F23" s="118"/>
      <c r="G23" s="125"/>
      <c r="H23" s="125"/>
      <c r="I23" s="125"/>
      <c r="J23" s="126"/>
      <c r="K23" s="103" t="str">
        <f t="shared" si="0"/>
        <v/>
      </c>
      <c r="L23" s="104" t="str">
        <f t="shared" si="1"/>
        <v/>
      </c>
      <c r="M23" s="105" t="str">
        <f t="shared" si="2"/>
        <v/>
      </c>
      <c r="N23" s="124"/>
      <c r="O23" s="125"/>
      <c r="P23" s="126"/>
      <c r="Q23" s="103" t="str">
        <f t="shared" si="3"/>
        <v/>
      </c>
      <c r="R23" s="104" t="str">
        <f t="shared" si="4"/>
        <v/>
      </c>
      <c r="S23" s="107" t="str">
        <f t="shared" si="5"/>
        <v/>
      </c>
      <c r="T23" s="204"/>
      <c r="U23" s="126"/>
      <c r="V23" s="205"/>
      <c r="W23" s="198" t="str">
        <f t="shared" si="6"/>
        <v/>
      </c>
      <c r="X23" s="104" t="str">
        <f t="shared" si="7"/>
        <v/>
      </c>
      <c r="Y23" s="107" t="str">
        <f t="shared" si="8"/>
        <v/>
      </c>
      <c r="Z23" s="103" t="str">
        <f t="shared" si="9"/>
        <v/>
      </c>
      <c r="AA23" s="105" t="str">
        <f t="shared" si="10"/>
        <v/>
      </c>
      <c r="AB23" s="108" t="str">
        <f t="shared" si="11"/>
        <v/>
      </c>
      <c r="AC23" s="109" t="str">
        <f>IF(C23="","",IFERROR(_xlfn.XLOOKUP(AB23,HELPER!$C$8:$C$48,HELPER!$D$8:$D$48,,1),""))</f>
        <v/>
      </c>
      <c r="AD23" s="110" t="str">
        <f>IF(C23="","",IFERROR(_xlfn.XLOOKUP(AC23,HELPER!$F$8:$F$48,HELPER!$G$8:$G$48,,1),""))</f>
        <v/>
      </c>
      <c r="AE23" s="172"/>
      <c r="AF23" s="13"/>
    </row>
    <row r="24" spans="1:32" ht="15" customHeight="1" x14ac:dyDescent="0.25">
      <c r="A24" s="172"/>
      <c r="B24" s="123">
        <v>7</v>
      </c>
      <c r="C24" s="254" t="str">
        <f>IF('INPUT DATA'!K17="","",'INPUT DATA'!K17)</f>
        <v/>
      </c>
      <c r="D24" s="255"/>
      <c r="E24" s="256"/>
      <c r="F24" s="118"/>
      <c r="G24" s="125"/>
      <c r="H24" s="125"/>
      <c r="I24" s="125"/>
      <c r="J24" s="126"/>
      <c r="K24" s="103" t="str">
        <f t="shared" si="0"/>
        <v/>
      </c>
      <c r="L24" s="104" t="str">
        <f t="shared" si="1"/>
        <v/>
      </c>
      <c r="M24" s="105" t="str">
        <f t="shared" si="2"/>
        <v/>
      </c>
      <c r="N24" s="124"/>
      <c r="O24" s="125"/>
      <c r="P24" s="126"/>
      <c r="Q24" s="103" t="str">
        <f t="shared" si="3"/>
        <v/>
      </c>
      <c r="R24" s="104" t="str">
        <f t="shared" si="4"/>
        <v/>
      </c>
      <c r="S24" s="107" t="str">
        <f t="shared" si="5"/>
        <v/>
      </c>
      <c r="T24" s="204"/>
      <c r="U24" s="126"/>
      <c r="V24" s="205"/>
      <c r="W24" s="198" t="str">
        <f t="shared" si="6"/>
        <v/>
      </c>
      <c r="X24" s="104" t="str">
        <f t="shared" si="7"/>
        <v/>
      </c>
      <c r="Y24" s="107" t="str">
        <f t="shared" si="8"/>
        <v/>
      </c>
      <c r="Z24" s="103" t="str">
        <f t="shared" si="9"/>
        <v/>
      </c>
      <c r="AA24" s="105" t="str">
        <f t="shared" si="10"/>
        <v/>
      </c>
      <c r="AB24" s="108" t="str">
        <f t="shared" si="11"/>
        <v/>
      </c>
      <c r="AC24" s="109" t="str">
        <f>IF(C24="","",IFERROR(_xlfn.XLOOKUP(AB24,HELPER!$C$8:$C$48,HELPER!$D$8:$D$48,,1),""))</f>
        <v/>
      </c>
      <c r="AD24" s="110" t="str">
        <f>IF(C24="","",IFERROR(_xlfn.XLOOKUP(AC24,HELPER!$F$8:$F$48,HELPER!$G$8:$G$48,,1),""))</f>
        <v/>
      </c>
      <c r="AE24" s="172"/>
      <c r="AF24" s="13"/>
    </row>
    <row r="25" spans="1:32" ht="15" customHeight="1" x14ac:dyDescent="0.25">
      <c r="A25" s="172"/>
      <c r="B25" s="123">
        <v>8</v>
      </c>
      <c r="C25" s="254" t="str">
        <f>IF('INPUT DATA'!K18="","",'INPUT DATA'!K18)</f>
        <v/>
      </c>
      <c r="D25" s="255"/>
      <c r="E25" s="256"/>
      <c r="F25" s="118"/>
      <c r="G25" s="125"/>
      <c r="H25" s="125"/>
      <c r="I25" s="125"/>
      <c r="J25" s="126"/>
      <c r="K25" s="103" t="str">
        <f t="shared" si="0"/>
        <v/>
      </c>
      <c r="L25" s="104" t="str">
        <f t="shared" si="1"/>
        <v/>
      </c>
      <c r="M25" s="105" t="str">
        <f t="shared" si="2"/>
        <v/>
      </c>
      <c r="N25" s="124"/>
      <c r="O25" s="125"/>
      <c r="P25" s="126"/>
      <c r="Q25" s="103" t="str">
        <f t="shared" si="3"/>
        <v/>
      </c>
      <c r="R25" s="104" t="str">
        <f t="shared" si="4"/>
        <v/>
      </c>
      <c r="S25" s="107" t="str">
        <f t="shared" si="5"/>
        <v/>
      </c>
      <c r="T25" s="204"/>
      <c r="U25" s="126"/>
      <c r="V25" s="205"/>
      <c r="W25" s="198" t="str">
        <f t="shared" si="6"/>
        <v/>
      </c>
      <c r="X25" s="104" t="str">
        <f t="shared" si="7"/>
        <v/>
      </c>
      <c r="Y25" s="107" t="str">
        <f t="shared" si="8"/>
        <v/>
      </c>
      <c r="Z25" s="103" t="str">
        <f t="shared" si="9"/>
        <v/>
      </c>
      <c r="AA25" s="105" t="str">
        <f t="shared" si="10"/>
        <v/>
      </c>
      <c r="AB25" s="108" t="str">
        <f t="shared" si="11"/>
        <v/>
      </c>
      <c r="AC25" s="109" t="str">
        <f>IF(C25="","",IFERROR(_xlfn.XLOOKUP(AB25,HELPER!$C$8:$C$48,HELPER!$D$8:$D$48,,1),""))</f>
        <v/>
      </c>
      <c r="AD25" s="110" t="str">
        <f>IF(C25="","",IFERROR(_xlfn.XLOOKUP(AC25,HELPER!$F$8:$F$48,HELPER!$G$8:$G$48,,1),""))</f>
        <v/>
      </c>
      <c r="AE25" s="172"/>
      <c r="AF25" s="13"/>
    </row>
    <row r="26" spans="1:32" ht="15" customHeight="1" x14ac:dyDescent="0.25">
      <c r="A26" s="172"/>
      <c r="B26" s="123">
        <v>9</v>
      </c>
      <c r="C26" s="254" t="str">
        <f>IF('INPUT DATA'!K19="","",'INPUT DATA'!K19)</f>
        <v/>
      </c>
      <c r="D26" s="255"/>
      <c r="E26" s="256"/>
      <c r="F26" s="118"/>
      <c r="G26" s="125"/>
      <c r="H26" s="125"/>
      <c r="I26" s="125"/>
      <c r="J26" s="126"/>
      <c r="K26" s="103" t="str">
        <f t="shared" si="0"/>
        <v/>
      </c>
      <c r="L26" s="104" t="str">
        <f t="shared" si="1"/>
        <v/>
      </c>
      <c r="M26" s="105" t="str">
        <f t="shared" si="2"/>
        <v/>
      </c>
      <c r="N26" s="124"/>
      <c r="O26" s="125"/>
      <c r="P26" s="126"/>
      <c r="Q26" s="103" t="str">
        <f t="shared" si="3"/>
        <v/>
      </c>
      <c r="R26" s="104" t="str">
        <f t="shared" si="4"/>
        <v/>
      </c>
      <c r="S26" s="107" t="str">
        <f t="shared" si="5"/>
        <v/>
      </c>
      <c r="T26" s="204"/>
      <c r="U26" s="126"/>
      <c r="V26" s="205"/>
      <c r="W26" s="198" t="str">
        <f t="shared" si="6"/>
        <v/>
      </c>
      <c r="X26" s="104" t="str">
        <f t="shared" si="7"/>
        <v/>
      </c>
      <c r="Y26" s="107" t="str">
        <f t="shared" si="8"/>
        <v/>
      </c>
      <c r="Z26" s="103" t="str">
        <f t="shared" si="9"/>
        <v/>
      </c>
      <c r="AA26" s="105" t="str">
        <f t="shared" si="10"/>
        <v/>
      </c>
      <c r="AB26" s="108" t="str">
        <f t="shared" si="11"/>
        <v/>
      </c>
      <c r="AC26" s="109" t="str">
        <f>IF(C26="","",IFERROR(_xlfn.XLOOKUP(AB26,HELPER!$C$8:$C$48,HELPER!$D$8:$D$48,,1),""))</f>
        <v/>
      </c>
      <c r="AD26" s="110" t="str">
        <f>IF(C26="","",IFERROR(_xlfn.XLOOKUP(AC26,HELPER!$F$8:$F$48,HELPER!$G$8:$G$48,,1),""))</f>
        <v/>
      </c>
      <c r="AE26" s="172"/>
      <c r="AF26" s="13"/>
    </row>
    <row r="27" spans="1:32" ht="15" customHeight="1" x14ac:dyDescent="0.25">
      <c r="A27" s="172"/>
      <c r="B27" s="123">
        <v>10</v>
      </c>
      <c r="C27" s="254" t="str">
        <f>IF('INPUT DATA'!K20="","",'INPUT DATA'!K20)</f>
        <v/>
      </c>
      <c r="D27" s="255"/>
      <c r="E27" s="256"/>
      <c r="F27" s="118"/>
      <c r="G27" s="125"/>
      <c r="H27" s="125"/>
      <c r="I27" s="125"/>
      <c r="J27" s="126"/>
      <c r="K27" s="103" t="str">
        <f t="shared" si="0"/>
        <v/>
      </c>
      <c r="L27" s="104" t="str">
        <f t="shared" si="1"/>
        <v/>
      </c>
      <c r="M27" s="105" t="str">
        <f t="shared" si="2"/>
        <v/>
      </c>
      <c r="N27" s="124"/>
      <c r="O27" s="125"/>
      <c r="P27" s="126"/>
      <c r="Q27" s="103" t="str">
        <f t="shared" si="3"/>
        <v/>
      </c>
      <c r="R27" s="104" t="str">
        <f t="shared" si="4"/>
        <v/>
      </c>
      <c r="S27" s="107" t="str">
        <f t="shared" si="5"/>
        <v/>
      </c>
      <c r="T27" s="204"/>
      <c r="U27" s="126"/>
      <c r="V27" s="205"/>
      <c r="W27" s="198" t="str">
        <f t="shared" si="6"/>
        <v/>
      </c>
      <c r="X27" s="104" t="str">
        <f t="shared" si="7"/>
        <v/>
      </c>
      <c r="Y27" s="107" t="str">
        <f t="shared" si="8"/>
        <v/>
      </c>
      <c r="Z27" s="103" t="str">
        <f t="shared" si="9"/>
        <v/>
      </c>
      <c r="AA27" s="105" t="str">
        <f t="shared" si="10"/>
        <v/>
      </c>
      <c r="AB27" s="108" t="str">
        <f t="shared" si="11"/>
        <v/>
      </c>
      <c r="AC27" s="109" t="str">
        <f>IF(C27="","",IFERROR(_xlfn.XLOOKUP(AB27,HELPER!$C$8:$C$48,HELPER!$D$8:$D$48,,1),""))</f>
        <v/>
      </c>
      <c r="AD27" s="110" t="str">
        <f>IF(C27="","",IFERROR(_xlfn.XLOOKUP(AC27,HELPER!$F$8:$F$48,HELPER!$G$8:$G$48,,1),""))</f>
        <v/>
      </c>
      <c r="AE27" s="172"/>
      <c r="AF27" s="13"/>
    </row>
    <row r="28" spans="1:32" ht="15" customHeight="1" x14ac:dyDescent="0.25">
      <c r="A28" s="172"/>
      <c r="B28" s="123">
        <v>11</v>
      </c>
      <c r="C28" s="254" t="str">
        <f>IF('INPUT DATA'!K21="","",'INPUT DATA'!K21)</f>
        <v/>
      </c>
      <c r="D28" s="255"/>
      <c r="E28" s="256"/>
      <c r="F28" s="118"/>
      <c r="G28" s="125"/>
      <c r="H28" s="125"/>
      <c r="I28" s="125"/>
      <c r="J28" s="126"/>
      <c r="K28" s="103" t="str">
        <f t="shared" si="0"/>
        <v/>
      </c>
      <c r="L28" s="104" t="str">
        <f t="shared" si="1"/>
        <v/>
      </c>
      <c r="M28" s="105" t="str">
        <f t="shared" si="2"/>
        <v/>
      </c>
      <c r="N28" s="124"/>
      <c r="O28" s="125"/>
      <c r="P28" s="126"/>
      <c r="Q28" s="103" t="str">
        <f t="shared" si="3"/>
        <v/>
      </c>
      <c r="R28" s="104" t="str">
        <f t="shared" si="4"/>
        <v/>
      </c>
      <c r="S28" s="107" t="str">
        <f t="shared" si="5"/>
        <v/>
      </c>
      <c r="T28" s="204"/>
      <c r="U28" s="126"/>
      <c r="V28" s="205"/>
      <c r="W28" s="198" t="str">
        <f t="shared" si="6"/>
        <v/>
      </c>
      <c r="X28" s="104" t="str">
        <f t="shared" si="7"/>
        <v/>
      </c>
      <c r="Y28" s="107" t="str">
        <f t="shared" si="8"/>
        <v/>
      </c>
      <c r="Z28" s="103" t="str">
        <f t="shared" si="9"/>
        <v/>
      </c>
      <c r="AA28" s="105" t="str">
        <f t="shared" si="10"/>
        <v/>
      </c>
      <c r="AB28" s="108" t="str">
        <f t="shared" si="11"/>
        <v/>
      </c>
      <c r="AC28" s="109" t="str">
        <f>IF(C28="","",IFERROR(_xlfn.XLOOKUP(AB28,HELPER!$C$8:$C$48,HELPER!$D$8:$D$48,,1),""))</f>
        <v/>
      </c>
      <c r="AD28" s="110" t="str">
        <f>IF(C28="","",IFERROR(_xlfn.XLOOKUP(AC28,HELPER!$F$8:$F$48,HELPER!$G$8:$G$48,,1),""))</f>
        <v/>
      </c>
      <c r="AE28" s="172"/>
      <c r="AF28" s="13"/>
    </row>
    <row r="29" spans="1:32" ht="15" customHeight="1" x14ac:dyDescent="0.25">
      <c r="A29" s="172"/>
      <c r="B29" s="123">
        <v>12</v>
      </c>
      <c r="C29" s="254" t="str">
        <f>IF('INPUT DATA'!K22="","",'INPUT DATA'!K22)</f>
        <v/>
      </c>
      <c r="D29" s="255"/>
      <c r="E29" s="256"/>
      <c r="F29" s="118"/>
      <c r="G29" s="125"/>
      <c r="H29" s="125"/>
      <c r="I29" s="125"/>
      <c r="J29" s="126"/>
      <c r="K29" s="103" t="str">
        <f t="shared" si="0"/>
        <v/>
      </c>
      <c r="L29" s="104" t="str">
        <f t="shared" si="1"/>
        <v/>
      </c>
      <c r="M29" s="105" t="str">
        <f t="shared" si="2"/>
        <v/>
      </c>
      <c r="N29" s="124"/>
      <c r="O29" s="125"/>
      <c r="P29" s="126"/>
      <c r="Q29" s="103" t="str">
        <f t="shared" si="3"/>
        <v/>
      </c>
      <c r="R29" s="104" t="str">
        <f t="shared" si="4"/>
        <v/>
      </c>
      <c r="S29" s="107" t="str">
        <f t="shared" si="5"/>
        <v/>
      </c>
      <c r="T29" s="204"/>
      <c r="U29" s="126"/>
      <c r="V29" s="205"/>
      <c r="W29" s="198" t="str">
        <f t="shared" si="6"/>
        <v/>
      </c>
      <c r="X29" s="104" t="str">
        <f t="shared" si="7"/>
        <v/>
      </c>
      <c r="Y29" s="107" t="str">
        <f t="shared" si="8"/>
        <v/>
      </c>
      <c r="Z29" s="103" t="str">
        <f t="shared" si="9"/>
        <v/>
      </c>
      <c r="AA29" s="105" t="str">
        <f t="shared" si="10"/>
        <v/>
      </c>
      <c r="AB29" s="108" t="str">
        <f t="shared" si="11"/>
        <v/>
      </c>
      <c r="AC29" s="109" t="str">
        <f>IF(C29="","",IFERROR(_xlfn.XLOOKUP(AB29,HELPER!$C$8:$C$48,HELPER!$D$8:$D$48,,1),""))</f>
        <v/>
      </c>
      <c r="AD29" s="110" t="str">
        <f>IF(C29="","",IFERROR(_xlfn.XLOOKUP(AC29,HELPER!$F$8:$F$48,HELPER!$G$8:$G$48,,1),""))</f>
        <v/>
      </c>
      <c r="AE29" s="172"/>
      <c r="AF29" s="13"/>
    </row>
    <row r="30" spans="1:32" ht="15" customHeight="1" x14ac:dyDescent="0.25">
      <c r="A30" s="172"/>
      <c r="B30" s="123">
        <v>13</v>
      </c>
      <c r="C30" s="254" t="str">
        <f>IF('INPUT DATA'!K23="","",'INPUT DATA'!K23)</f>
        <v/>
      </c>
      <c r="D30" s="255"/>
      <c r="E30" s="256"/>
      <c r="F30" s="118"/>
      <c r="G30" s="125"/>
      <c r="H30" s="125"/>
      <c r="I30" s="125"/>
      <c r="J30" s="126"/>
      <c r="K30" s="103" t="str">
        <f t="shared" si="0"/>
        <v/>
      </c>
      <c r="L30" s="104" t="str">
        <f t="shared" si="1"/>
        <v/>
      </c>
      <c r="M30" s="105" t="str">
        <f t="shared" si="2"/>
        <v/>
      </c>
      <c r="N30" s="124"/>
      <c r="O30" s="125"/>
      <c r="P30" s="126"/>
      <c r="Q30" s="103" t="str">
        <f t="shared" si="3"/>
        <v/>
      </c>
      <c r="R30" s="104" t="str">
        <f t="shared" si="4"/>
        <v/>
      </c>
      <c r="S30" s="107" t="str">
        <f t="shared" si="5"/>
        <v/>
      </c>
      <c r="T30" s="204"/>
      <c r="U30" s="126"/>
      <c r="V30" s="205"/>
      <c r="W30" s="198" t="str">
        <f t="shared" si="6"/>
        <v/>
      </c>
      <c r="X30" s="104" t="str">
        <f t="shared" si="7"/>
        <v/>
      </c>
      <c r="Y30" s="107" t="str">
        <f t="shared" si="8"/>
        <v/>
      </c>
      <c r="Z30" s="103" t="str">
        <f t="shared" si="9"/>
        <v/>
      </c>
      <c r="AA30" s="105" t="str">
        <f t="shared" si="10"/>
        <v/>
      </c>
      <c r="AB30" s="108" t="str">
        <f t="shared" si="11"/>
        <v/>
      </c>
      <c r="AC30" s="109" t="str">
        <f>IF(C30="","",IFERROR(_xlfn.XLOOKUP(AB30,HELPER!$C$8:$C$48,HELPER!$D$8:$D$48,,1),""))</f>
        <v/>
      </c>
      <c r="AD30" s="110" t="str">
        <f>IF(C30="","",IFERROR(_xlfn.XLOOKUP(AC30,HELPER!$F$8:$F$48,HELPER!$G$8:$G$48,,1),""))</f>
        <v/>
      </c>
      <c r="AE30" s="172"/>
      <c r="AF30" s="13"/>
    </row>
    <row r="31" spans="1:32" ht="15" customHeight="1" x14ac:dyDescent="0.25">
      <c r="A31" s="172"/>
      <c r="B31" s="123">
        <v>14</v>
      </c>
      <c r="C31" s="254" t="str">
        <f>IF('INPUT DATA'!K24="","",'INPUT DATA'!K24)</f>
        <v/>
      </c>
      <c r="D31" s="255"/>
      <c r="E31" s="256"/>
      <c r="F31" s="118"/>
      <c r="G31" s="125"/>
      <c r="H31" s="125"/>
      <c r="I31" s="125"/>
      <c r="J31" s="126"/>
      <c r="K31" s="103" t="str">
        <f t="shared" si="0"/>
        <v/>
      </c>
      <c r="L31" s="104" t="str">
        <f t="shared" si="1"/>
        <v/>
      </c>
      <c r="M31" s="105" t="str">
        <f t="shared" si="2"/>
        <v/>
      </c>
      <c r="N31" s="124"/>
      <c r="O31" s="125"/>
      <c r="P31" s="126"/>
      <c r="Q31" s="103" t="str">
        <f t="shared" si="3"/>
        <v/>
      </c>
      <c r="R31" s="104" t="str">
        <f t="shared" si="4"/>
        <v/>
      </c>
      <c r="S31" s="107" t="str">
        <f t="shared" si="5"/>
        <v/>
      </c>
      <c r="T31" s="204"/>
      <c r="U31" s="126"/>
      <c r="V31" s="205"/>
      <c r="W31" s="198" t="str">
        <f t="shared" si="6"/>
        <v/>
      </c>
      <c r="X31" s="104" t="str">
        <f t="shared" si="7"/>
        <v/>
      </c>
      <c r="Y31" s="107" t="str">
        <f t="shared" si="8"/>
        <v/>
      </c>
      <c r="Z31" s="103" t="str">
        <f t="shared" si="9"/>
        <v/>
      </c>
      <c r="AA31" s="105" t="str">
        <f t="shared" si="10"/>
        <v/>
      </c>
      <c r="AB31" s="108" t="str">
        <f t="shared" si="11"/>
        <v/>
      </c>
      <c r="AC31" s="109" t="str">
        <f>IF(C31="","",IFERROR(_xlfn.XLOOKUP(AB31,HELPER!$C$8:$C$48,HELPER!$D$8:$D$48,,1),""))</f>
        <v/>
      </c>
      <c r="AD31" s="110" t="str">
        <f>IF(C31="","",IFERROR(_xlfn.XLOOKUP(AC31,HELPER!$F$8:$F$48,HELPER!$G$8:$G$48,,1),""))</f>
        <v/>
      </c>
      <c r="AE31" s="172"/>
      <c r="AF31" s="13"/>
    </row>
    <row r="32" spans="1:32" ht="15" customHeight="1" x14ac:dyDescent="0.25">
      <c r="A32" s="172"/>
      <c r="B32" s="123">
        <v>15</v>
      </c>
      <c r="C32" s="254" t="str">
        <f>IF('INPUT DATA'!K25="","",'INPUT DATA'!K25)</f>
        <v/>
      </c>
      <c r="D32" s="255"/>
      <c r="E32" s="256"/>
      <c r="F32" s="118"/>
      <c r="G32" s="125"/>
      <c r="H32" s="125"/>
      <c r="I32" s="125"/>
      <c r="J32" s="126"/>
      <c r="K32" s="103" t="str">
        <f t="shared" si="0"/>
        <v/>
      </c>
      <c r="L32" s="104" t="str">
        <f t="shared" si="1"/>
        <v/>
      </c>
      <c r="M32" s="105" t="str">
        <f t="shared" si="2"/>
        <v/>
      </c>
      <c r="N32" s="124"/>
      <c r="O32" s="125"/>
      <c r="P32" s="126"/>
      <c r="Q32" s="103" t="str">
        <f t="shared" si="3"/>
        <v/>
      </c>
      <c r="R32" s="104" t="str">
        <f t="shared" si="4"/>
        <v/>
      </c>
      <c r="S32" s="107" t="str">
        <f t="shared" si="5"/>
        <v/>
      </c>
      <c r="T32" s="204"/>
      <c r="U32" s="126"/>
      <c r="V32" s="205"/>
      <c r="W32" s="198" t="str">
        <f t="shared" si="6"/>
        <v/>
      </c>
      <c r="X32" s="104" t="str">
        <f t="shared" si="7"/>
        <v/>
      </c>
      <c r="Y32" s="107" t="str">
        <f t="shared" si="8"/>
        <v/>
      </c>
      <c r="Z32" s="103" t="str">
        <f t="shared" si="9"/>
        <v/>
      </c>
      <c r="AA32" s="105" t="str">
        <f t="shared" si="10"/>
        <v/>
      </c>
      <c r="AB32" s="108" t="str">
        <f t="shared" si="11"/>
        <v/>
      </c>
      <c r="AC32" s="109" t="str">
        <f>IF(C32="","",IFERROR(_xlfn.XLOOKUP(AB32,HELPER!$C$8:$C$48,HELPER!$D$8:$D$48,,1),""))</f>
        <v/>
      </c>
      <c r="AD32" s="110" t="str">
        <f>IF(C32="","",IFERROR(_xlfn.XLOOKUP(AC32,HELPER!$F$8:$F$48,HELPER!$G$8:$G$48,,1),""))</f>
        <v/>
      </c>
      <c r="AE32" s="172"/>
      <c r="AF32" s="13"/>
    </row>
    <row r="33" spans="1:32" ht="15" customHeight="1" x14ac:dyDescent="0.25">
      <c r="A33" s="172"/>
      <c r="B33" s="123">
        <v>16</v>
      </c>
      <c r="C33" s="254" t="str">
        <f>IF('INPUT DATA'!K26="","",'INPUT DATA'!K26)</f>
        <v/>
      </c>
      <c r="D33" s="255"/>
      <c r="E33" s="256"/>
      <c r="F33" s="118"/>
      <c r="G33" s="125"/>
      <c r="H33" s="125"/>
      <c r="I33" s="125"/>
      <c r="J33" s="126"/>
      <c r="K33" s="103" t="str">
        <f t="shared" si="0"/>
        <v/>
      </c>
      <c r="L33" s="104" t="str">
        <f t="shared" si="1"/>
        <v/>
      </c>
      <c r="M33" s="105" t="str">
        <f t="shared" si="2"/>
        <v/>
      </c>
      <c r="N33" s="124"/>
      <c r="O33" s="125"/>
      <c r="P33" s="126"/>
      <c r="Q33" s="103" t="str">
        <f t="shared" si="3"/>
        <v/>
      </c>
      <c r="R33" s="104" t="str">
        <f t="shared" si="4"/>
        <v/>
      </c>
      <c r="S33" s="107" t="str">
        <f t="shared" si="5"/>
        <v/>
      </c>
      <c r="T33" s="204"/>
      <c r="U33" s="126"/>
      <c r="V33" s="205"/>
      <c r="W33" s="198" t="str">
        <f t="shared" si="6"/>
        <v/>
      </c>
      <c r="X33" s="104" t="str">
        <f t="shared" si="7"/>
        <v/>
      </c>
      <c r="Y33" s="107" t="str">
        <f t="shared" si="8"/>
        <v/>
      </c>
      <c r="Z33" s="103" t="str">
        <f t="shared" si="9"/>
        <v/>
      </c>
      <c r="AA33" s="105" t="str">
        <f t="shared" si="10"/>
        <v/>
      </c>
      <c r="AB33" s="108" t="str">
        <f t="shared" si="11"/>
        <v/>
      </c>
      <c r="AC33" s="109" t="str">
        <f>IF(C33="","",IFERROR(_xlfn.XLOOKUP(AB33,HELPER!$C$8:$C$48,HELPER!$D$8:$D$48,,1),""))</f>
        <v/>
      </c>
      <c r="AD33" s="110" t="str">
        <f>IF(C33="","",IFERROR(_xlfn.XLOOKUP(AC33,HELPER!$F$8:$F$48,HELPER!$G$8:$G$48,,1),""))</f>
        <v/>
      </c>
      <c r="AE33" s="172"/>
      <c r="AF33" s="13"/>
    </row>
    <row r="34" spans="1:32" ht="15" customHeight="1" x14ac:dyDescent="0.25">
      <c r="A34" s="172"/>
      <c r="B34" s="123">
        <v>17</v>
      </c>
      <c r="C34" s="254" t="str">
        <f>IF('INPUT DATA'!K27="","",'INPUT DATA'!K27)</f>
        <v/>
      </c>
      <c r="D34" s="255"/>
      <c r="E34" s="256"/>
      <c r="F34" s="118"/>
      <c r="G34" s="125"/>
      <c r="H34" s="125"/>
      <c r="I34" s="125"/>
      <c r="J34" s="126"/>
      <c r="K34" s="103" t="str">
        <f t="shared" si="0"/>
        <v/>
      </c>
      <c r="L34" s="104" t="str">
        <f t="shared" si="1"/>
        <v/>
      </c>
      <c r="M34" s="105" t="str">
        <f t="shared" si="2"/>
        <v/>
      </c>
      <c r="N34" s="124"/>
      <c r="O34" s="125"/>
      <c r="P34" s="126"/>
      <c r="Q34" s="103" t="str">
        <f t="shared" si="3"/>
        <v/>
      </c>
      <c r="R34" s="104" t="str">
        <f t="shared" si="4"/>
        <v/>
      </c>
      <c r="S34" s="107" t="str">
        <f t="shared" si="5"/>
        <v/>
      </c>
      <c r="T34" s="204"/>
      <c r="U34" s="126"/>
      <c r="V34" s="205"/>
      <c r="W34" s="198" t="str">
        <f t="shared" si="6"/>
        <v/>
      </c>
      <c r="X34" s="104" t="str">
        <f t="shared" si="7"/>
        <v/>
      </c>
      <c r="Y34" s="107" t="str">
        <f t="shared" si="8"/>
        <v/>
      </c>
      <c r="Z34" s="103" t="str">
        <f t="shared" si="9"/>
        <v/>
      </c>
      <c r="AA34" s="105" t="str">
        <f t="shared" si="10"/>
        <v/>
      </c>
      <c r="AB34" s="108" t="str">
        <f t="shared" si="11"/>
        <v/>
      </c>
      <c r="AC34" s="109" t="str">
        <f>IF(C34="","",IFERROR(_xlfn.XLOOKUP(AB34,HELPER!$C$8:$C$48,HELPER!$D$8:$D$48,,1),""))</f>
        <v/>
      </c>
      <c r="AD34" s="110" t="str">
        <f>IF(C34="","",IFERROR(_xlfn.XLOOKUP(AC34,HELPER!$F$8:$F$48,HELPER!$G$8:$G$48,,1),""))</f>
        <v/>
      </c>
      <c r="AE34" s="172"/>
      <c r="AF34" s="13"/>
    </row>
    <row r="35" spans="1:32" ht="15" customHeight="1" x14ac:dyDescent="0.25">
      <c r="A35" s="172"/>
      <c r="B35" s="123">
        <v>18</v>
      </c>
      <c r="C35" s="254" t="str">
        <f>IF('INPUT DATA'!K28="","",'INPUT DATA'!K28)</f>
        <v/>
      </c>
      <c r="D35" s="255"/>
      <c r="E35" s="256"/>
      <c r="F35" s="118"/>
      <c r="G35" s="125"/>
      <c r="H35" s="125"/>
      <c r="I35" s="125"/>
      <c r="J35" s="126"/>
      <c r="K35" s="103" t="str">
        <f t="shared" si="0"/>
        <v/>
      </c>
      <c r="L35" s="104" t="str">
        <f t="shared" si="1"/>
        <v/>
      </c>
      <c r="M35" s="105" t="str">
        <f t="shared" si="2"/>
        <v/>
      </c>
      <c r="N35" s="124"/>
      <c r="O35" s="125"/>
      <c r="P35" s="126"/>
      <c r="Q35" s="103" t="str">
        <f t="shared" si="3"/>
        <v/>
      </c>
      <c r="R35" s="104" t="str">
        <f t="shared" si="4"/>
        <v/>
      </c>
      <c r="S35" s="107" t="str">
        <f t="shared" si="5"/>
        <v/>
      </c>
      <c r="T35" s="204"/>
      <c r="U35" s="126"/>
      <c r="V35" s="205"/>
      <c r="W35" s="198" t="str">
        <f t="shared" si="6"/>
        <v/>
      </c>
      <c r="X35" s="104" t="str">
        <f t="shared" si="7"/>
        <v/>
      </c>
      <c r="Y35" s="107" t="str">
        <f t="shared" si="8"/>
        <v/>
      </c>
      <c r="Z35" s="103" t="str">
        <f t="shared" si="9"/>
        <v/>
      </c>
      <c r="AA35" s="105" t="str">
        <f t="shared" si="10"/>
        <v/>
      </c>
      <c r="AB35" s="108" t="str">
        <f t="shared" si="11"/>
        <v/>
      </c>
      <c r="AC35" s="109" t="str">
        <f>IF(C35="","",IFERROR(_xlfn.XLOOKUP(AB35,HELPER!$C$8:$C$48,HELPER!$D$8:$D$48,,1),""))</f>
        <v/>
      </c>
      <c r="AD35" s="110" t="str">
        <f>IF(C35="","",IFERROR(_xlfn.XLOOKUP(AC35,HELPER!$F$8:$F$48,HELPER!$G$8:$G$48,,1),""))</f>
        <v/>
      </c>
      <c r="AE35" s="172"/>
      <c r="AF35" s="13"/>
    </row>
    <row r="36" spans="1:32" ht="15" customHeight="1" x14ac:dyDescent="0.25">
      <c r="A36" s="172"/>
      <c r="B36" s="123">
        <v>19</v>
      </c>
      <c r="C36" s="254" t="str">
        <f>IF('INPUT DATA'!K29="","",'INPUT DATA'!K29)</f>
        <v/>
      </c>
      <c r="D36" s="255"/>
      <c r="E36" s="256"/>
      <c r="F36" s="118"/>
      <c r="G36" s="125"/>
      <c r="H36" s="125"/>
      <c r="I36" s="125"/>
      <c r="J36" s="126"/>
      <c r="K36" s="103" t="str">
        <f t="shared" si="0"/>
        <v/>
      </c>
      <c r="L36" s="104" t="str">
        <f t="shared" si="1"/>
        <v/>
      </c>
      <c r="M36" s="105" t="str">
        <f t="shared" si="2"/>
        <v/>
      </c>
      <c r="N36" s="124"/>
      <c r="O36" s="125"/>
      <c r="P36" s="126"/>
      <c r="Q36" s="103" t="str">
        <f t="shared" si="3"/>
        <v/>
      </c>
      <c r="R36" s="104" t="str">
        <f t="shared" si="4"/>
        <v/>
      </c>
      <c r="S36" s="107" t="str">
        <f t="shared" si="5"/>
        <v/>
      </c>
      <c r="T36" s="204"/>
      <c r="U36" s="126"/>
      <c r="V36" s="205"/>
      <c r="W36" s="198" t="str">
        <f t="shared" si="6"/>
        <v/>
      </c>
      <c r="X36" s="104" t="str">
        <f t="shared" si="7"/>
        <v/>
      </c>
      <c r="Y36" s="107" t="str">
        <f t="shared" si="8"/>
        <v/>
      </c>
      <c r="Z36" s="103" t="str">
        <f t="shared" si="9"/>
        <v/>
      </c>
      <c r="AA36" s="105" t="str">
        <f t="shared" si="10"/>
        <v/>
      </c>
      <c r="AB36" s="108" t="str">
        <f t="shared" si="11"/>
        <v/>
      </c>
      <c r="AC36" s="109" t="str">
        <f>IF(C36="","",IFERROR(_xlfn.XLOOKUP(AB36,HELPER!$C$8:$C$48,HELPER!$D$8:$D$48,,1),""))</f>
        <v/>
      </c>
      <c r="AD36" s="110" t="str">
        <f>IF(C36="","",IFERROR(_xlfn.XLOOKUP(AC36,HELPER!$F$8:$F$48,HELPER!$G$8:$G$48,,1),""))</f>
        <v/>
      </c>
      <c r="AE36" s="172"/>
      <c r="AF36" s="13"/>
    </row>
    <row r="37" spans="1:32" ht="15" customHeight="1" x14ac:dyDescent="0.25">
      <c r="A37" s="172"/>
      <c r="B37" s="127">
        <v>20</v>
      </c>
      <c r="C37" s="254" t="str">
        <f>IF('INPUT DATA'!K30="","",'INPUT DATA'!K30)</f>
        <v/>
      </c>
      <c r="D37" s="255"/>
      <c r="E37" s="256"/>
      <c r="F37" s="118"/>
      <c r="G37" s="125"/>
      <c r="H37" s="125"/>
      <c r="I37" s="125"/>
      <c r="J37" s="126"/>
      <c r="K37" s="103" t="str">
        <f t="shared" si="0"/>
        <v/>
      </c>
      <c r="L37" s="104" t="str">
        <f t="shared" si="1"/>
        <v/>
      </c>
      <c r="M37" s="105" t="str">
        <f t="shared" si="2"/>
        <v/>
      </c>
      <c r="N37" s="124"/>
      <c r="O37" s="125"/>
      <c r="P37" s="126"/>
      <c r="Q37" s="103" t="str">
        <f t="shared" si="3"/>
        <v/>
      </c>
      <c r="R37" s="104" t="str">
        <f t="shared" si="4"/>
        <v/>
      </c>
      <c r="S37" s="107" t="str">
        <f t="shared" si="5"/>
        <v/>
      </c>
      <c r="T37" s="204"/>
      <c r="U37" s="126"/>
      <c r="V37" s="205"/>
      <c r="W37" s="198" t="str">
        <f t="shared" si="6"/>
        <v/>
      </c>
      <c r="X37" s="104" t="str">
        <f t="shared" si="7"/>
        <v/>
      </c>
      <c r="Y37" s="107" t="str">
        <f t="shared" si="8"/>
        <v/>
      </c>
      <c r="Z37" s="103" t="str">
        <f t="shared" si="9"/>
        <v/>
      </c>
      <c r="AA37" s="105" t="str">
        <f t="shared" si="10"/>
        <v/>
      </c>
      <c r="AB37" s="108" t="str">
        <f t="shared" si="11"/>
        <v/>
      </c>
      <c r="AC37" s="109" t="str">
        <f>IF(C37="","",IFERROR(_xlfn.XLOOKUP(AB37,HELPER!$C$8:$C$48,HELPER!$D$8:$D$48,,1),""))</f>
        <v/>
      </c>
      <c r="AD37" s="110" t="str">
        <f>IF(C37="","",IFERROR(_xlfn.XLOOKUP(AC37,HELPER!$F$8:$F$48,HELPER!$G$8:$G$48,,1),""))</f>
        <v/>
      </c>
      <c r="AE37" s="172"/>
      <c r="AF37" s="13"/>
    </row>
    <row r="38" spans="1:32" ht="15" customHeight="1" x14ac:dyDescent="0.25">
      <c r="A38" s="172"/>
      <c r="B38" s="127">
        <v>21</v>
      </c>
      <c r="C38" s="254" t="str">
        <f>IF('INPUT DATA'!K31="","",'INPUT DATA'!K31)</f>
        <v/>
      </c>
      <c r="D38" s="255"/>
      <c r="E38" s="256"/>
      <c r="F38" s="118"/>
      <c r="G38" s="125"/>
      <c r="H38" s="125"/>
      <c r="I38" s="125"/>
      <c r="J38" s="126"/>
      <c r="K38" s="103" t="str">
        <f t="shared" si="0"/>
        <v/>
      </c>
      <c r="L38" s="104" t="str">
        <f t="shared" si="1"/>
        <v/>
      </c>
      <c r="M38" s="105" t="str">
        <f t="shared" si="2"/>
        <v/>
      </c>
      <c r="N38" s="124"/>
      <c r="O38" s="125"/>
      <c r="P38" s="126"/>
      <c r="Q38" s="103" t="str">
        <f t="shared" si="3"/>
        <v/>
      </c>
      <c r="R38" s="104" t="str">
        <f t="shared" si="4"/>
        <v/>
      </c>
      <c r="S38" s="107" t="str">
        <f t="shared" si="5"/>
        <v/>
      </c>
      <c r="T38" s="204"/>
      <c r="U38" s="126"/>
      <c r="V38" s="205"/>
      <c r="W38" s="198" t="str">
        <f t="shared" si="6"/>
        <v/>
      </c>
      <c r="X38" s="104" t="str">
        <f t="shared" si="7"/>
        <v/>
      </c>
      <c r="Y38" s="107" t="str">
        <f t="shared" si="8"/>
        <v/>
      </c>
      <c r="Z38" s="103" t="str">
        <f t="shared" si="9"/>
        <v/>
      </c>
      <c r="AA38" s="105" t="str">
        <f t="shared" si="10"/>
        <v/>
      </c>
      <c r="AB38" s="108" t="str">
        <f t="shared" si="11"/>
        <v/>
      </c>
      <c r="AC38" s="109" t="str">
        <f>IF(C38="","",IFERROR(_xlfn.XLOOKUP(AB38,HELPER!$C$8:$C$48,HELPER!$D$8:$D$48,,1),""))</f>
        <v/>
      </c>
      <c r="AD38" s="110" t="str">
        <f>IF(C38="","",IFERROR(_xlfn.XLOOKUP(AC38,HELPER!$F$8:$F$48,HELPER!$G$8:$G$48,,1),""))</f>
        <v/>
      </c>
      <c r="AE38" s="172"/>
      <c r="AF38" s="13"/>
    </row>
    <row r="39" spans="1:32" ht="15" customHeight="1" x14ac:dyDescent="0.25">
      <c r="A39" s="172"/>
      <c r="B39" s="127">
        <v>22</v>
      </c>
      <c r="C39" s="254" t="str">
        <f>IF('INPUT DATA'!K32="","",'INPUT DATA'!K32)</f>
        <v/>
      </c>
      <c r="D39" s="255"/>
      <c r="E39" s="256"/>
      <c r="F39" s="118"/>
      <c r="G39" s="125"/>
      <c r="H39" s="125"/>
      <c r="I39" s="125"/>
      <c r="J39" s="126"/>
      <c r="K39" s="103" t="str">
        <f t="shared" si="0"/>
        <v/>
      </c>
      <c r="L39" s="104" t="str">
        <f t="shared" si="1"/>
        <v/>
      </c>
      <c r="M39" s="105" t="str">
        <f t="shared" si="2"/>
        <v/>
      </c>
      <c r="N39" s="124"/>
      <c r="O39" s="125"/>
      <c r="P39" s="126"/>
      <c r="Q39" s="103" t="str">
        <f t="shared" si="3"/>
        <v/>
      </c>
      <c r="R39" s="104" t="str">
        <f t="shared" si="4"/>
        <v/>
      </c>
      <c r="S39" s="107" t="str">
        <f t="shared" si="5"/>
        <v/>
      </c>
      <c r="T39" s="204"/>
      <c r="U39" s="126"/>
      <c r="V39" s="205"/>
      <c r="W39" s="198" t="str">
        <f t="shared" si="6"/>
        <v/>
      </c>
      <c r="X39" s="104" t="str">
        <f t="shared" si="7"/>
        <v/>
      </c>
      <c r="Y39" s="107" t="str">
        <f t="shared" si="8"/>
        <v/>
      </c>
      <c r="Z39" s="103" t="str">
        <f t="shared" si="9"/>
        <v/>
      </c>
      <c r="AA39" s="105" t="str">
        <f t="shared" si="10"/>
        <v/>
      </c>
      <c r="AB39" s="108" t="str">
        <f t="shared" si="11"/>
        <v/>
      </c>
      <c r="AC39" s="109" t="str">
        <f>IF(C39="","",IFERROR(_xlfn.XLOOKUP(AB39,HELPER!$C$8:$C$48,HELPER!$D$8:$D$48,,1),""))</f>
        <v/>
      </c>
      <c r="AD39" s="110" t="str">
        <f>IF(C39="","",IFERROR(_xlfn.XLOOKUP(AC39,HELPER!$F$8:$F$48,HELPER!$G$8:$G$48,,1),""))</f>
        <v/>
      </c>
      <c r="AE39" s="172"/>
      <c r="AF39" s="13"/>
    </row>
    <row r="40" spans="1:32" ht="15" customHeight="1" x14ac:dyDescent="0.25">
      <c r="A40" s="172"/>
      <c r="B40" s="127">
        <v>23</v>
      </c>
      <c r="C40" s="254" t="str">
        <f>IF('INPUT DATA'!K33="","",'INPUT DATA'!K33)</f>
        <v/>
      </c>
      <c r="D40" s="255"/>
      <c r="E40" s="256"/>
      <c r="F40" s="118"/>
      <c r="G40" s="125"/>
      <c r="H40" s="125"/>
      <c r="I40" s="125"/>
      <c r="J40" s="126"/>
      <c r="K40" s="103" t="str">
        <f t="shared" si="0"/>
        <v/>
      </c>
      <c r="L40" s="104" t="str">
        <f t="shared" si="1"/>
        <v/>
      </c>
      <c r="M40" s="105" t="str">
        <f t="shared" si="2"/>
        <v/>
      </c>
      <c r="N40" s="124"/>
      <c r="O40" s="125"/>
      <c r="P40" s="126"/>
      <c r="Q40" s="103" t="str">
        <f t="shared" si="3"/>
        <v/>
      </c>
      <c r="R40" s="104" t="str">
        <f t="shared" si="4"/>
        <v/>
      </c>
      <c r="S40" s="107" t="str">
        <f t="shared" si="5"/>
        <v/>
      </c>
      <c r="T40" s="204"/>
      <c r="U40" s="126"/>
      <c r="V40" s="205"/>
      <c r="W40" s="198" t="str">
        <f t="shared" si="6"/>
        <v/>
      </c>
      <c r="X40" s="104" t="str">
        <f t="shared" si="7"/>
        <v/>
      </c>
      <c r="Y40" s="107" t="str">
        <f t="shared" si="8"/>
        <v/>
      </c>
      <c r="Z40" s="103" t="str">
        <f t="shared" si="9"/>
        <v/>
      </c>
      <c r="AA40" s="105" t="str">
        <f t="shared" si="10"/>
        <v/>
      </c>
      <c r="AB40" s="108" t="str">
        <f t="shared" si="11"/>
        <v/>
      </c>
      <c r="AC40" s="109" t="str">
        <f>IF(C40="","",IFERROR(_xlfn.XLOOKUP(AB40,HELPER!$C$8:$C$48,HELPER!$D$8:$D$48,,1),""))</f>
        <v/>
      </c>
      <c r="AD40" s="110" t="str">
        <f>IF(C40="","",IFERROR(_xlfn.XLOOKUP(AC40,HELPER!$F$8:$F$48,HELPER!$G$8:$G$48,,1),""))</f>
        <v/>
      </c>
      <c r="AE40" s="172"/>
      <c r="AF40" s="13"/>
    </row>
    <row r="41" spans="1:32" ht="15" customHeight="1" x14ac:dyDescent="0.25">
      <c r="A41" s="172"/>
      <c r="B41" s="127">
        <v>24</v>
      </c>
      <c r="C41" s="254" t="str">
        <f>IF('INPUT DATA'!K34="","",'INPUT DATA'!K34)</f>
        <v/>
      </c>
      <c r="D41" s="255"/>
      <c r="E41" s="256"/>
      <c r="F41" s="118"/>
      <c r="G41" s="125"/>
      <c r="H41" s="125"/>
      <c r="I41" s="125"/>
      <c r="J41" s="126"/>
      <c r="K41" s="103" t="str">
        <f t="shared" si="0"/>
        <v/>
      </c>
      <c r="L41" s="104" t="str">
        <f t="shared" si="1"/>
        <v/>
      </c>
      <c r="M41" s="105" t="str">
        <f t="shared" si="2"/>
        <v/>
      </c>
      <c r="N41" s="124"/>
      <c r="O41" s="125"/>
      <c r="P41" s="126"/>
      <c r="Q41" s="103" t="str">
        <f t="shared" si="3"/>
        <v/>
      </c>
      <c r="R41" s="104" t="str">
        <f t="shared" si="4"/>
        <v/>
      </c>
      <c r="S41" s="107" t="str">
        <f t="shared" si="5"/>
        <v/>
      </c>
      <c r="T41" s="204"/>
      <c r="U41" s="126"/>
      <c r="V41" s="205"/>
      <c r="W41" s="198" t="str">
        <f t="shared" si="6"/>
        <v/>
      </c>
      <c r="X41" s="104" t="str">
        <f t="shared" si="7"/>
        <v/>
      </c>
      <c r="Y41" s="107" t="str">
        <f t="shared" si="8"/>
        <v/>
      </c>
      <c r="Z41" s="103" t="str">
        <f t="shared" si="9"/>
        <v/>
      </c>
      <c r="AA41" s="105" t="str">
        <f t="shared" si="10"/>
        <v/>
      </c>
      <c r="AB41" s="108" t="str">
        <f t="shared" si="11"/>
        <v/>
      </c>
      <c r="AC41" s="109" t="str">
        <f>IF(C41="","",IFERROR(_xlfn.XLOOKUP(AB41,HELPER!$C$8:$C$48,HELPER!$D$8:$D$48,,1),""))</f>
        <v/>
      </c>
      <c r="AD41" s="110" t="str">
        <f>IF(C41="","",IFERROR(_xlfn.XLOOKUP(AC41,HELPER!$F$8:$F$48,HELPER!$G$8:$G$48,,1),""))</f>
        <v/>
      </c>
      <c r="AE41" s="172"/>
      <c r="AF41" s="13"/>
    </row>
    <row r="42" spans="1:32" ht="15" customHeight="1" x14ac:dyDescent="0.25">
      <c r="A42" s="172"/>
      <c r="B42" s="127">
        <v>25</v>
      </c>
      <c r="C42" s="254" t="str">
        <f>IF('INPUT DATA'!K35="","",'INPUT DATA'!K35)</f>
        <v/>
      </c>
      <c r="D42" s="255"/>
      <c r="E42" s="256"/>
      <c r="F42" s="118"/>
      <c r="G42" s="125"/>
      <c r="H42" s="125"/>
      <c r="I42" s="125"/>
      <c r="J42" s="126"/>
      <c r="K42" s="103" t="str">
        <f t="shared" si="0"/>
        <v/>
      </c>
      <c r="L42" s="104" t="str">
        <f t="shared" si="1"/>
        <v/>
      </c>
      <c r="M42" s="105" t="str">
        <f t="shared" si="2"/>
        <v/>
      </c>
      <c r="N42" s="124"/>
      <c r="O42" s="125"/>
      <c r="P42" s="126"/>
      <c r="Q42" s="103" t="str">
        <f t="shared" si="3"/>
        <v/>
      </c>
      <c r="R42" s="104" t="str">
        <f t="shared" si="4"/>
        <v/>
      </c>
      <c r="S42" s="107" t="str">
        <f t="shared" si="5"/>
        <v/>
      </c>
      <c r="T42" s="204"/>
      <c r="U42" s="126"/>
      <c r="V42" s="205"/>
      <c r="W42" s="198" t="str">
        <f t="shared" si="6"/>
        <v/>
      </c>
      <c r="X42" s="104" t="str">
        <f t="shared" si="7"/>
        <v/>
      </c>
      <c r="Y42" s="107" t="str">
        <f t="shared" si="8"/>
        <v/>
      </c>
      <c r="Z42" s="103" t="str">
        <f t="shared" si="9"/>
        <v/>
      </c>
      <c r="AA42" s="105" t="str">
        <f t="shared" si="10"/>
        <v/>
      </c>
      <c r="AB42" s="108" t="str">
        <f t="shared" si="11"/>
        <v/>
      </c>
      <c r="AC42" s="109" t="str">
        <f>IF(C42="","",IFERROR(_xlfn.XLOOKUP(AB42,HELPER!$C$8:$C$48,HELPER!$D$8:$D$48,,1),""))</f>
        <v/>
      </c>
      <c r="AD42" s="110" t="str">
        <f>IF(C42="","",IFERROR(_xlfn.XLOOKUP(AC42,HELPER!$F$8:$F$48,HELPER!$G$8:$G$48,,1),""))</f>
        <v/>
      </c>
      <c r="AE42" s="172"/>
      <c r="AF42" s="13"/>
    </row>
    <row r="43" spans="1:32" ht="15" customHeight="1" x14ac:dyDescent="0.25">
      <c r="A43" s="172"/>
      <c r="B43" s="127">
        <v>26</v>
      </c>
      <c r="C43" s="254" t="str">
        <f>IF('INPUT DATA'!K36="","",'INPUT DATA'!K36)</f>
        <v/>
      </c>
      <c r="D43" s="255"/>
      <c r="E43" s="256"/>
      <c r="F43" s="118"/>
      <c r="G43" s="125"/>
      <c r="H43" s="125"/>
      <c r="I43" s="125"/>
      <c r="J43" s="126"/>
      <c r="K43" s="103" t="str">
        <f t="shared" si="0"/>
        <v/>
      </c>
      <c r="L43" s="104" t="str">
        <f t="shared" si="1"/>
        <v/>
      </c>
      <c r="M43" s="105" t="str">
        <f t="shared" si="2"/>
        <v/>
      </c>
      <c r="N43" s="124"/>
      <c r="O43" s="125"/>
      <c r="P43" s="126"/>
      <c r="Q43" s="103" t="str">
        <f t="shared" si="3"/>
        <v/>
      </c>
      <c r="R43" s="104" t="str">
        <f t="shared" si="4"/>
        <v/>
      </c>
      <c r="S43" s="107" t="str">
        <f t="shared" si="5"/>
        <v/>
      </c>
      <c r="T43" s="204"/>
      <c r="U43" s="126"/>
      <c r="V43" s="205"/>
      <c r="W43" s="198" t="str">
        <f t="shared" si="6"/>
        <v/>
      </c>
      <c r="X43" s="104" t="str">
        <f t="shared" si="7"/>
        <v/>
      </c>
      <c r="Y43" s="107" t="str">
        <f t="shared" si="8"/>
        <v/>
      </c>
      <c r="Z43" s="103" t="str">
        <f t="shared" si="9"/>
        <v/>
      </c>
      <c r="AA43" s="105" t="str">
        <f t="shared" si="10"/>
        <v/>
      </c>
      <c r="AB43" s="108" t="str">
        <f t="shared" si="11"/>
        <v/>
      </c>
      <c r="AC43" s="109" t="str">
        <f>IF(C43="","",IFERROR(_xlfn.XLOOKUP(AB43,HELPER!$C$8:$C$48,HELPER!$D$8:$D$48,,1),""))</f>
        <v/>
      </c>
      <c r="AD43" s="110" t="str">
        <f>IF(C43="","",IFERROR(_xlfn.XLOOKUP(AC43,HELPER!$F$8:$F$48,HELPER!$G$8:$G$48,,1),""))</f>
        <v/>
      </c>
      <c r="AE43" s="172"/>
      <c r="AF43" s="13"/>
    </row>
    <row r="44" spans="1:32" ht="15" customHeight="1" x14ac:dyDescent="0.25">
      <c r="A44" s="172"/>
      <c r="B44" s="127">
        <v>27</v>
      </c>
      <c r="C44" s="254" t="str">
        <f>IF('INPUT DATA'!K37="","",'INPUT DATA'!K37)</f>
        <v/>
      </c>
      <c r="D44" s="255"/>
      <c r="E44" s="256"/>
      <c r="F44" s="118"/>
      <c r="G44" s="125"/>
      <c r="H44" s="125"/>
      <c r="I44" s="125"/>
      <c r="J44" s="126"/>
      <c r="K44" s="103" t="str">
        <f t="shared" si="0"/>
        <v/>
      </c>
      <c r="L44" s="104" t="str">
        <f t="shared" si="1"/>
        <v/>
      </c>
      <c r="M44" s="105" t="str">
        <f t="shared" si="2"/>
        <v/>
      </c>
      <c r="N44" s="124"/>
      <c r="O44" s="125"/>
      <c r="P44" s="126"/>
      <c r="Q44" s="103" t="str">
        <f t="shared" si="3"/>
        <v/>
      </c>
      <c r="R44" s="104" t="str">
        <f t="shared" si="4"/>
        <v/>
      </c>
      <c r="S44" s="107" t="str">
        <f t="shared" si="5"/>
        <v/>
      </c>
      <c r="T44" s="204"/>
      <c r="U44" s="126"/>
      <c r="V44" s="205"/>
      <c r="W44" s="198" t="str">
        <f t="shared" si="6"/>
        <v/>
      </c>
      <c r="X44" s="104" t="str">
        <f t="shared" si="7"/>
        <v/>
      </c>
      <c r="Y44" s="107" t="str">
        <f t="shared" si="8"/>
        <v/>
      </c>
      <c r="Z44" s="103" t="str">
        <f t="shared" si="9"/>
        <v/>
      </c>
      <c r="AA44" s="105" t="str">
        <f t="shared" si="10"/>
        <v/>
      </c>
      <c r="AB44" s="108" t="str">
        <f t="shared" si="11"/>
        <v/>
      </c>
      <c r="AC44" s="109" t="str">
        <f>IF(C44="","",IFERROR(_xlfn.XLOOKUP(AB44,HELPER!$C$8:$C$48,HELPER!$D$8:$D$48,,1),""))</f>
        <v/>
      </c>
      <c r="AD44" s="110" t="str">
        <f>IF(C44="","",IFERROR(_xlfn.XLOOKUP(AC44,HELPER!$F$8:$F$48,HELPER!$G$8:$G$48,,1),""))</f>
        <v/>
      </c>
      <c r="AE44" s="172"/>
      <c r="AF44" s="13"/>
    </row>
    <row r="45" spans="1:32" ht="15" customHeight="1" x14ac:dyDescent="0.25">
      <c r="A45" s="172"/>
      <c r="B45" s="127">
        <v>28</v>
      </c>
      <c r="C45" s="254" t="str">
        <f>IF('INPUT DATA'!K38="","",'INPUT DATA'!K38)</f>
        <v/>
      </c>
      <c r="D45" s="255"/>
      <c r="E45" s="256"/>
      <c r="F45" s="118"/>
      <c r="G45" s="125"/>
      <c r="H45" s="125"/>
      <c r="I45" s="125"/>
      <c r="J45" s="126"/>
      <c r="K45" s="103" t="str">
        <f t="shared" si="0"/>
        <v/>
      </c>
      <c r="L45" s="104" t="str">
        <f t="shared" si="1"/>
        <v/>
      </c>
      <c r="M45" s="105" t="str">
        <f t="shared" si="2"/>
        <v/>
      </c>
      <c r="N45" s="124"/>
      <c r="O45" s="125"/>
      <c r="P45" s="126"/>
      <c r="Q45" s="103" t="str">
        <f t="shared" si="3"/>
        <v/>
      </c>
      <c r="R45" s="104" t="str">
        <f t="shared" si="4"/>
        <v/>
      </c>
      <c r="S45" s="107" t="str">
        <f t="shared" si="5"/>
        <v/>
      </c>
      <c r="T45" s="204"/>
      <c r="U45" s="126"/>
      <c r="V45" s="205"/>
      <c r="W45" s="198" t="str">
        <f t="shared" si="6"/>
        <v/>
      </c>
      <c r="X45" s="104" t="str">
        <f t="shared" si="7"/>
        <v/>
      </c>
      <c r="Y45" s="107" t="str">
        <f t="shared" si="8"/>
        <v/>
      </c>
      <c r="Z45" s="103" t="str">
        <f t="shared" si="9"/>
        <v/>
      </c>
      <c r="AA45" s="105" t="str">
        <f t="shared" si="10"/>
        <v/>
      </c>
      <c r="AB45" s="108" t="str">
        <f t="shared" si="11"/>
        <v/>
      </c>
      <c r="AC45" s="109" t="str">
        <f>IF(C45="","",IFERROR(_xlfn.XLOOKUP(AB45,HELPER!$C$8:$C$48,HELPER!$D$8:$D$48,,1),""))</f>
        <v/>
      </c>
      <c r="AD45" s="110" t="str">
        <f>IF(C45="","",IFERROR(_xlfn.XLOOKUP(AC45,HELPER!$F$8:$F$48,HELPER!$G$8:$G$48,,1),""))</f>
        <v/>
      </c>
      <c r="AE45" s="172"/>
      <c r="AF45" s="13"/>
    </row>
    <row r="46" spans="1:32" ht="15" customHeight="1" x14ac:dyDescent="0.25">
      <c r="A46" s="172"/>
      <c r="B46" s="127">
        <v>29</v>
      </c>
      <c r="C46" s="254" t="str">
        <f>IF('INPUT DATA'!K39="","",'INPUT DATA'!K39)</f>
        <v/>
      </c>
      <c r="D46" s="255"/>
      <c r="E46" s="256"/>
      <c r="F46" s="118"/>
      <c r="G46" s="125"/>
      <c r="H46" s="125"/>
      <c r="I46" s="125"/>
      <c r="J46" s="126"/>
      <c r="K46" s="103" t="str">
        <f t="shared" si="0"/>
        <v/>
      </c>
      <c r="L46" s="104" t="str">
        <f t="shared" si="1"/>
        <v/>
      </c>
      <c r="M46" s="105" t="str">
        <f t="shared" si="2"/>
        <v/>
      </c>
      <c r="N46" s="124"/>
      <c r="O46" s="125"/>
      <c r="P46" s="126"/>
      <c r="Q46" s="103" t="str">
        <f t="shared" si="3"/>
        <v/>
      </c>
      <c r="R46" s="104" t="str">
        <f t="shared" si="4"/>
        <v/>
      </c>
      <c r="S46" s="107" t="str">
        <f t="shared" si="5"/>
        <v/>
      </c>
      <c r="T46" s="204"/>
      <c r="U46" s="126"/>
      <c r="V46" s="205"/>
      <c r="W46" s="198" t="str">
        <f t="shared" si="6"/>
        <v/>
      </c>
      <c r="X46" s="104" t="str">
        <f t="shared" si="7"/>
        <v/>
      </c>
      <c r="Y46" s="107" t="str">
        <f t="shared" si="8"/>
        <v/>
      </c>
      <c r="Z46" s="103" t="str">
        <f t="shared" si="9"/>
        <v/>
      </c>
      <c r="AA46" s="105" t="str">
        <f t="shared" si="10"/>
        <v/>
      </c>
      <c r="AB46" s="108" t="str">
        <f t="shared" si="11"/>
        <v/>
      </c>
      <c r="AC46" s="109" t="str">
        <f>IF(C46="","",IFERROR(_xlfn.XLOOKUP(AB46,HELPER!$C$8:$C$48,HELPER!$D$8:$D$48,,1),""))</f>
        <v/>
      </c>
      <c r="AD46" s="110" t="str">
        <f>IF(C46="","",IFERROR(_xlfn.XLOOKUP(AC46,HELPER!$F$8:$F$48,HELPER!$G$8:$G$48,,1),""))</f>
        <v/>
      </c>
      <c r="AE46" s="172"/>
      <c r="AF46" s="13"/>
    </row>
    <row r="47" spans="1:32" ht="15" customHeight="1" x14ac:dyDescent="0.25">
      <c r="A47" s="172"/>
      <c r="B47" s="127">
        <v>30</v>
      </c>
      <c r="C47" s="254" t="str">
        <f>IF('INPUT DATA'!K40="","",'INPUT DATA'!K40)</f>
        <v/>
      </c>
      <c r="D47" s="255"/>
      <c r="E47" s="256"/>
      <c r="F47" s="118"/>
      <c r="G47" s="125"/>
      <c r="H47" s="125"/>
      <c r="I47" s="125"/>
      <c r="J47" s="126"/>
      <c r="K47" s="103" t="str">
        <f t="shared" si="0"/>
        <v/>
      </c>
      <c r="L47" s="104" t="str">
        <f t="shared" si="1"/>
        <v/>
      </c>
      <c r="M47" s="105" t="str">
        <f t="shared" si="2"/>
        <v/>
      </c>
      <c r="N47" s="124"/>
      <c r="O47" s="125"/>
      <c r="P47" s="126"/>
      <c r="Q47" s="103" t="str">
        <f t="shared" si="3"/>
        <v/>
      </c>
      <c r="R47" s="104" t="str">
        <f t="shared" si="4"/>
        <v/>
      </c>
      <c r="S47" s="107" t="str">
        <f t="shared" si="5"/>
        <v/>
      </c>
      <c r="T47" s="204"/>
      <c r="U47" s="126"/>
      <c r="V47" s="205"/>
      <c r="W47" s="198" t="str">
        <f t="shared" si="6"/>
        <v/>
      </c>
      <c r="X47" s="104" t="str">
        <f t="shared" si="7"/>
        <v/>
      </c>
      <c r="Y47" s="107" t="str">
        <f t="shared" si="8"/>
        <v/>
      </c>
      <c r="Z47" s="103" t="str">
        <f t="shared" si="9"/>
        <v/>
      </c>
      <c r="AA47" s="105" t="str">
        <f t="shared" si="10"/>
        <v/>
      </c>
      <c r="AB47" s="108" t="str">
        <f t="shared" si="11"/>
        <v/>
      </c>
      <c r="AC47" s="109" t="str">
        <f>IF(C47="","",IFERROR(_xlfn.XLOOKUP(AB47,HELPER!$C$8:$C$48,HELPER!$D$8:$D$48,,1),""))</f>
        <v/>
      </c>
      <c r="AD47" s="110" t="str">
        <f>IF(C47="","",IFERROR(_xlfn.XLOOKUP(AC47,HELPER!$F$8:$F$48,HELPER!$G$8:$G$48,,1),""))</f>
        <v/>
      </c>
      <c r="AE47" s="172"/>
      <c r="AF47" s="13"/>
    </row>
    <row r="48" spans="1:32" ht="15" customHeight="1" x14ac:dyDescent="0.25">
      <c r="A48" s="172"/>
      <c r="B48" s="127">
        <v>31</v>
      </c>
      <c r="C48" s="254" t="str">
        <f>IF('INPUT DATA'!K41="","",'INPUT DATA'!K41)</f>
        <v/>
      </c>
      <c r="D48" s="255"/>
      <c r="E48" s="256"/>
      <c r="F48" s="118"/>
      <c r="G48" s="125"/>
      <c r="H48" s="125"/>
      <c r="I48" s="125"/>
      <c r="J48" s="126"/>
      <c r="K48" s="103" t="str">
        <f t="shared" si="0"/>
        <v/>
      </c>
      <c r="L48" s="104" t="str">
        <f t="shared" si="1"/>
        <v/>
      </c>
      <c r="M48" s="105" t="str">
        <f t="shared" si="2"/>
        <v/>
      </c>
      <c r="N48" s="124"/>
      <c r="O48" s="125"/>
      <c r="P48" s="126"/>
      <c r="Q48" s="103" t="str">
        <f t="shared" si="3"/>
        <v/>
      </c>
      <c r="R48" s="104" t="str">
        <f t="shared" si="4"/>
        <v/>
      </c>
      <c r="S48" s="107" t="str">
        <f t="shared" si="5"/>
        <v/>
      </c>
      <c r="T48" s="204"/>
      <c r="U48" s="126"/>
      <c r="V48" s="205"/>
      <c r="W48" s="198" t="str">
        <f t="shared" si="6"/>
        <v/>
      </c>
      <c r="X48" s="104" t="str">
        <f t="shared" si="7"/>
        <v/>
      </c>
      <c r="Y48" s="107" t="str">
        <f t="shared" si="8"/>
        <v/>
      </c>
      <c r="Z48" s="103" t="str">
        <f t="shared" si="9"/>
        <v/>
      </c>
      <c r="AA48" s="105" t="str">
        <f t="shared" si="10"/>
        <v/>
      </c>
      <c r="AB48" s="108" t="str">
        <f t="shared" si="11"/>
        <v/>
      </c>
      <c r="AC48" s="109" t="str">
        <f>IF(C48="","",IFERROR(_xlfn.XLOOKUP(AB48,HELPER!$C$8:$C$48,HELPER!$D$8:$D$48,,1),""))</f>
        <v/>
      </c>
      <c r="AD48" s="110" t="str">
        <f>IF(C48="","",IFERROR(_xlfn.XLOOKUP(AC48,HELPER!$F$8:$F$48,HELPER!$G$8:$G$48,,1),""))</f>
        <v/>
      </c>
      <c r="AE48" s="172"/>
      <c r="AF48" s="13"/>
    </row>
    <row r="49" spans="1:32" ht="15" customHeight="1" x14ac:dyDescent="0.25">
      <c r="A49" s="172"/>
      <c r="B49" s="127">
        <v>32</v>
      </c>
      <c r="C49" s="254" t="str">
        <f>IF('INPUT DATA'!K42="","",'INPUT DATA'!K42)</f>
        <v/>
      </c>
      <c r="D49" s="255"/>
      <c r="E49" s="256"/>
      <c r="F49" s="118"/>
      <c r="G49" s="125"/>
      <c r="H49" s="125"/>
      <c r="I49" s="125"/>
      <c r="J49" s="126"/>
      <c r="K49" s="103" t="str">
        <f t="shared" si="0"/>
        <v/>
      </c>
      <c r="L49" s="104" t="str">
        <f t="shared" si="1"/>
        <v/>
      </c>
      <c r="M49" s="105" t="str">
        <f t="shared" si="2"/>
        <v/>
      </c>
      <c r="N49" s="124"/>
      <c r="O49" s="125"/>
      <c r="P49" s="126"/>
      <c r="Q49" s="103" t="str">
        <f t="shared" si="3"/>
        <v/>
      </c>
      <c r="R49" s="104" t="str">
        <f t="shared" si="4"/>
        <v/>
      </c>
      <c r="S49" s="107" t="str">
        <f t="shared" si="5"/>
        <v/>
      </c>
      <c r="T49" s="204"/>
      <c r="U49" s="126"/>
      <c r="V49" s="205"/>
      <c r="W49" s="198" t="str">
        <f t="shared" si="6"/>
        <v/>
      </c>
      <c r="X49" s="104" t="str">
        <f t="shared" si="7"/>
        <v/>
      </c>
      <c r="Y49" s="107" t="str">
        <f t="shared" si="8"/>
        <v/>
      </c>
      <c r="Z49" s="103" t="str">
        <f t="shared" si="9"/>
        <v/>
      </c>
      <c r="AA49" s="105" t="str">
        <f t="shared" si="10"/>
        <v/>
      </c>
      <c r="AB49" s="108" t="str">
        <f t="shared" si="11"/>
        <v/>
      </c>
      <c r="AC49" s="109" t="str">
        <f>IF(C49="","",IFERROR(_xlfn.XLOOKUP(AB49,HELPER!$C$8:$C$48,HELPER!$D$8:$D$48,,1),""))</f>
        <v/>
      </c>
      <c r="AD49" s="110" t="str">
        <f>IF(C49="","",IFERROR(_xlfn.XLOOKUP(AC49,HELPER!$F$8:$F$48,HELPER!$G$8:$G$48,,1),""))</f>
        <v/>
      </c>
      <c r="AE49" s="172"/>
      <c r="AF49" s="13"/>
    </row>
    <row r="50" spans="1:32" ht="15" customHeight="1" x14ac:dyDescent="0.25">
      <c r="A50" s="172"/>
      <c r="B50" s="127">
        <v>33</v>
      </c>
      <c r="C50" s="254" t="str">
        <f>IF('INPUT DATA'!K43="","",'INPUT DATA'!K43)</f>
        <v/>
      </c>
      <c r="D50" s="255"/>
      <c r="E50" s="256"/>
      <c r="F50" s="118"/>
      <c r="G50" s="125"/>
      <c r="H50" s="125"/>
      <c r="I50" s="125"/>
      <c r="J50" s="126"/>
      <c r="K50" s="103" t="str">
        <f t="shared" si="0"/>
        <v/>
      </c>
      <c r="L50" s="104" t="str">
        <f t="shared" si="1"/>
        <v/>
      </c>
      <c r="M50" s="105" t="str">
        <f t="shared" si="2"/>
        <v/>
      </c>
      <c r="N50" s="124"/>
      <c r="O50" s="125"/>
      <c r="P50" s="126"/>
      <c r="Q50" s="103" t="str">
        <f t="shared" si="3"/>
        <v/>
      </c>
      <c r="R50" s="104" t="str">
        <f t="shared" si="4"/>
        <v/>
      </c>
      <c r="S50" s="107" t="str">
        <f t="shared" si="5"/>
        <v/>
      </c>
      <c r="T50" s="204"/>
      <c r="U50" s="126"/>
      <c r="V50" s="205"/>
      <c r="W50" s="198" t="str">
        <f t="shared" si="6"/>
        <v/>
      </c>
      <c r="X50" s="104" t="str">
        <f t="shared" si="7"/>
        <v/>
      </c>
      <c r="Y50" s="107" t="str">
        <f t="shared" si="8"/>
        <v/>
      </c>
      <c r="Z50" s="103" t="str">
        <f t="shared" si="9"/>
        <v/>
      </c>
      <c r="AA50" s="105" t="str">
        <f t="shared" si="10"/>
        <v/>
      </c>
      <c r="AB50" s="108" t="str">
        <f t="shared" si="11"/>
        <v/>
      </c>
      <c r="AC50" s="109" t="str">
        <f>IF(C50="","",IFERROR(_xlfn.XLOOKUP(AB50,HELPER!$C$8:$C$48,HELPER!$D$8:$D$48,,1),""))</f>
        <v/>
      </c>
      <c r="AD50" s="110" t="str">
        <f>IF(C50="","",IFERROR(_xlfn.XLOOKUP(AC50,HELPER!$F$8:$F$48,HELPER!$G$8:$G$48,,1),""))</f>
        <v/>
      </c>
      <c r="AE50" s="172"/>
      <c r="AF50" s="13"/>
    </row>
    <row r="51" spans="1:32" ht="15" customHeight="1" x14ac:dyDescent="0.25">
      <c r="A51" s="172"/>
      <c r="B51" s="127">
        <v>34</v>
      </c>
      <c r="C51" s="254" t="str">
        <f>IF('INPUT DATA'!K44="","",'INPUT DATA'!K44)</f>
        <v/>
      </c>
      <c r="D51" s="255"/>
      <c r="E51" s="256"/>
      <c r="F51" s="118"/>
      <c r="G51" s="125"/>
      <c r="H51" s="125"/>
      <c r="I51" s="125"/>
      <c r="J51" s="126"/>
      <c r="K51" s="103" t="str">
        <f t="shared" si="0"/>
        <v/>
      </c>
      <c r="L51" s="104" t="str">
        <f t="shared" si="1"/>
        <v/>
      </c>
      <c r="M51" s="105" t="str">
        <f t="shared" si="2"/>
        <v/>
      </c>
      <c r="N51" s="124"/>
      <c r="O51" s="125"/>
      <c r="P51" s="126"/>
      <c r="Q51" s="103" t="str">
        <f t="shared" si="3"/>
        <v/>
      </c>
      <c r="R51" s="104" t="str">
        <f t="shared" si="4"/>
        <v/>
      </c>
      <c r="S51" s="107" t="str">
        <f t="shared" si="5"/>
        <v/>
      </c>
      <c r="T51" s="204"/>
      <c r="U51" s="126"/>
      <c r="V51" s="205"/>
      <c r="W51" s="198" t="str">
        <f t="shared" si="6"/>
        <v/>
      </c>
      <c r="X51" s="104" t="str">
        <f t="shared" si="7"/>
        <v/>
      </c>
      <c r="Y51" s="107" t="str">
        <f t="shared" si="8"/>
        <v/>
      </c>
      <c r="Z51" s="103" t="str">
        <f t="shared" si="9"/>
        <v/>
      </c>
      <c r="AA51" s="105" t="str">
        <f t="shared" si="10"/>
        <v/>
      </c>
      <c r="AB51" s="108" t="str">
        <f t="shared" si="11"/>
        <v/>
      </c>
      <c r="AC51" s="109" t="str">
        <f>IF(C51="","",IFERROR(_xlfn.XLOOKUP(AB51,HELPER!$C$8:$C$48,HELPER!$D$8:$D$48,,1),""))</f>
        <v/>
      </c>
      <c r="AD51" s="110" t="str">
        <f>IF(C51="","",IFERROR(_xlfn.XLOOKUP(AC51,HELPER!$F$8:$F$48,HELPER!$G$8:$G$48,,1),""))</f>
        <v/>
      </c>
      <c r="AE51" s="172"/>
      <c r="AF51" s="13"/>
    </row>
    <row r="52" spans="1:32" ht="15" customHeight="1" x14ac:dyDescent="0.25">
      <c r="A52" s="172"/>
      <c r="B52" s="127">
        <v>35</v>
      </c>
      <c r="C52" s="254" t="str">
        <f>IF('INPUT DATA'!K45="","",'INPUT DATA'!K45)</f>
        <v/>
      </c>
      <c r="D52" s="255"/>
      <c r="E52" s="256"/>
      <c r="F52" s="118"/>
      <c r="G52" s="125"/>
      <c r="H52" s="125"/>
      <c r="I52" s="125"/>
      <c r="J52" s="126"/>
      <c r="K52" s="103" t="str">
        <f t="shared" si="0"/>
        <v/>
      </c>
      <c r="L52" s="104" t="str">
        <f t="shared" si="1"/>
        <v/>
      </c>
      <c r="M52" s="105" t="str">
        <f t="shared" si="2"/>
        <v/>
      </c>
      <c r="N52" s="124"/>
      <c r="O52" s="125"/>
      <c r="P52" s="126"/>
      <c r="Q52" s="103" t="str">
        <f t="shared" si="3"/>
        <v/>
      </c>
      <c r="R52" s="104" t="str">
        <f t="shared" si="4"/>
        <v/>
      </c>
      <c r="S52" s="107" t="str">
        <f t="shared" si="5"/>
        <v/>
      </c>
      <c r="T52" s="204"/>
      <c r="U52" s="126"/>
      <c r="V52" s="205"/>
      <c r="W52" s="198" t="str">
        <f t="shared" si="6"/>
        <v/>
      </c>
      <c r="X52" s="104" t="str">
        <f t="shared" si="7"/>
        <v/>
      </c>
      <c r="Y52" s="107" t="str">
        <f t="shared" si="8"/>
        <v/>
      </c>
      <c r="Z52" s="103" t="str">
        <f t="shared" si="9"/>
        <v/>
      </c>
      <c r="AA52" s="105" t="str">
        <f t="shared" si="10"/>
        <v/>
      </c>
      <c r="AB52" s="108" t="str">
        <f t="shared" si="11"/>
        <v/>
      </c>
      <c r="AC52" s="109" t="str">
        <f>IF(C52="","",IFERROR(_xlfn.XLOOKUP(AB52,HELPER!$C$8:$C$48,HELPER!$D$8:$D$48,,1),""))</f>
        <v/>
      </c>
      <c r="AD52" s="110" t="str">
        <f>IF(C52="","",IFERROR(_xlfn.XLOOKUP(AC52,HELPER!$F$8:$F$48,HELPER!$G$8:$G$48,,1),""))</f>
        <v/>
      </c>
      <c r="AE52" s="172"/>
      <c r="AF52" s="13"/>
    </row>
    <row r="53" spans="1:32" ht="15" customHeight="1" x14ac:dyDescent="0.25">
      <c r="A53" s="172"/>
      <c r="B53" s="127">
        <v>36</v>
      </c>
      <c r="C53" s="254" t="str">
        <f>IF('INPUT DATA'!K46="","",'INPUT DATA'!K46)</f>
        <v/>
      </c>
      <c r="D53" s="255"/>
      <c r="E53" s="256"/>
      <c r="F53" s="118"/>
      <c r="G53" s="125"/>
      <c r="H53" s="125"/>
      <c r="I53" s="125"/>
      <c r="J53" s="126"/>
      <c r="K53" s="103" t="str">
        <f t="shared" si="0"/>
        <v/>
      </c>
      <c r="L53" s="104" t="str">
        <f t="shared" si="1"/>
        <v/>
      </c>
      <c r="M53" s="105" t="str">
        <f t="shared" si="2"/>
        <v/>
      </c>
      <c r="N53" s="124"/>
      <c r="O53" s="125"/>
      <c r="P53" s="126"/>
      <c r="Q53" s="103" t="str">
        <f t="shared" si="3"/>
        <v/>
      </c>
      <c r="R53" s="104" t="str">
        <f t="shared" si="4"/>
        <v/>
      </c>
      <c r="S53" s="107" t="str">
        <f t="shared" si="5"/>
        <v/>
      </c>
      <c r="T53" s="204"/>
      <c r="U53" s="126"/>
      <c r="V53" s="205"/>
      <c r="W53" s="198" t="str">
        <f t="shared" si="6"/>
        <v/>
      </c>
      <c r="X53" s="104" t="str">
        <f t="shared" si="7"/>
        <v/>
      </c>
      <c r="Y53" s="107" t="str">
        <f t="shared" si="8"/>
        <v/>
      </c>
      <c r="Z53" s="103" t="str">
        <f t="shared" si="9"/>
        <v/>
      </c>
      <c r="AA53" s="105" t="str">
        <f t="shared" si="10"/>
        <v/>
      </c>
      <c r="AB53" s="108" t="str">
        <f t="shared" si="11"/>
        <v/>
      </c>
      <c r="AC53" s="109" t="str">
        <f>IF(C53="","",IFERROR(_xlfn.XLOOKUP(AB53,HELPER!$C$8:$C$48,HELPER!$D$8:$D$48,,1),""))</f>
        <v/>
      </c>
      <c r="AD53" s="110" t="str">
        <f>IF(C53="","",IFERROR(_xlfn.XLOOKUP(AC53,HELPER!$F$8:$F$48,HELPER!$G$8:$G$48,,1),""))</f>
        <v/>
      </c>
      <c r="AE53" s="172"/>
      <c r="AF53" s="13"/>
    </row>
    <row r="54" spans="1:32" ht="15" customHeight="1" x14ac:dyDescent="0.25">
      <c r="A54" s="172"/>
      <c r="B54" s="127">
        <v>37</v>
      </c>
      <c r="C54" s="254" t="str">
        <f>IF('INPUT DATA'!K47="","",'INPUT DATA'!K47)</f>
        <v/>
      </c>
      <c r="D54" s="255"/>
      <c r="E54" s="256"/>
      <c r="F54" s="118"/>
      <c r="G54" s="125"/>
      <c r="H54" s="125"/>
      <c r="I54" s="125"/>
      <c r="J54" s="126"/>
      <c r="K54" s="103" t="str">
        <f t="shared" si="0"/>
        <v/>
      </c>
      <c r="L54" s="104" t="str">
        <f t="shared" si="1"/>
        <v/>
      </c>
      <c r="M54" s="105" t="str">
        <f t="shared" si="2"/>
        <v/>
      </c>
      <c r="N54" s="124"/>
      <c r="O54" s="125"/>
      <c r="P54" s="126"/>
      <c r="Q54" s="103" t="str">
        <f t="shared" si="3"/>
        <v/>
      </c>
      <c r="R54" s="104" t="str">
        <f t="shared" si="4"/>
        <v/>
      </c>
      <c r="S54" s="107" t="str">
        <f t="shared" si="5"/>
        <v/>
      </c>
      <c r="T54" s="204"/>
      <c r="U54" s="126"/>
      <c r="V54" s="205"/>
      <c r="W54" s="198" t="str">
        <f t="shared" si="6"/>
        <v/>
      </c>
      <c r="X54" s="104" t="str">
        <f t="shared" si="7"/>
        <v/>
      </c>
      <c r="Y54" s="107" t="str">
        <f t="shared" si="8"/>
        <v/>
      </c>
      <c r="Z54" s="103" t="str">
        <f t="shared" si="9"/>
        <v/>
      </c>
      <c r="AA54" s="105" t="str">
        <f t="shared" si="10"/>
        <v/>
      </c>
      <c r="AB54" s="108" t="str">
        <f t="shared" si="11"/>
        <v/>
      </c>
      <c r="AC54" s="109" t="str">
        <f>IF(C54="","",IFERROR(_xlfn.XLOOKUP(AB54,HELPER!$C$8:$C$48,HELPER!$D$8:$D$48,,1),""))</f>
        <v/>
      </c>
      <c r="AD54" s="110" t="str">
        <f>IF(C54="","",IFERROR(_xlfn.XLOOKUP(AC54,HELPER!$F$8:$F$48,HELPER!$G$8:$G$48,,1),""))</f>
        <v/>
      </c>
      <c r="AE54" s="172"/>
      <c r="AF54" s="13"/>
    </row>
    <row r="55" spans="1:32" ht="15" customHeight="1" x14ac:dyDescent="0.25">
      <c r="A55" s="172"/>
      <c r="B55" s="127">
        <v>38</v>
      </c>
      <c r="C55" s="254" t="str">
        <f>IF('INPUT DATA'!K48="","",'INPUT DATA'!K48)</f>
        <v/>
      </c>
      <c r="D55" s="255"/>
      <c r="E55" s="256"/>
      <c r="F55" s="118"/>
      <c r="G55" s="125"/>
      <c r="H55" s="125"/>
      <c r="I55" s="125"/>
      <c r="J55" s="126"/>
      <c r="K55" s="103" t="str">
        <f t="shared" si="0"/>
        <v/>
      </c>
      <c r="L55" s="104" t="str">
        <f t="shared" si="1"/>
        <v/>
      </c>
      <c r="M55" s="105" t="str">
        <f t="shared" si="2"/>
        <v/>
      </c>
      <c r="N55" s="124"/>
      <c r="O55" s="125"/>
      <c r="P55" s="126"/>
      <c r="Q55" s="103" t="str">
        <f t="shared" si="3"/>
        <v/>
      </c>
      <c r="R55" s="104" t="str">
        <f t="shared" si="4"/>
        <v/>
      </c>
      <c r="S55" s="107" t="str">
        <f t="shared" si="5"/>
        <v/>
      </c>
      <c r="T55" s="204"/>
      <c r="U55" s="126"/>
      <c r="V55" s="205"/>
      <c r="W55" s="198" t="str">
        <f t="shared" si="6"/>
        <v/>
      </c>
      <c r="X55" s="104" t="str">
        <f t="shared" si="7"/>
        <v/>
      </c>
      <c r="Y55" s="107" t="str">
        <f t="shared" si="8"/>
        <v/>
      </c>
      <c r="Z55" s="103" t="str">
        <f t="shared" si="9"/>
        <v/>
      </c>
      <c r="AA55" s="105" t="str">
        <f t="shared" si="10"/>
        <v/>
      </c>
      <c r="AB55" s="108" t="str">
        <f t="shared" si="11"/>
        <v/>
      </c>
      <c r="AC55" s="109" t="str">
        <f>IF(C55="","",IFERROR(_xlfn.XLOOKUP(AB55,HELPER!$C$8:$C$48,HELPER!$D$8:$D$48,,1),""))</f>
        <v/>
      </c>
      <c r="AD55" s="110" t="str">
        <f>IF(C55="","",IFERROR(_xlfn.XLOOKUP(AC55,HELPER!$F$8:$F$48,HELPER!$G$8:$G$48,,1),""))</f>
        <v/>
      </c>
      <c r="AE55" s="172"/>
      <c r="AF55" s="13"/>
    </row>
    <row r="56" spans="1:32" ht="15" customHeight="1" x14ac:dyDescent="0.25">
      <c r="A56" s="172"/>
      <c r="B56" s="127">
        <v>39</v>
      </c>
      <c r="C56" s="254" t="str">
        <f>IF('INPUT DATA'!K49="","",'INPUT DATA'!K49)</f>
        <v/>
      </c>
      <c r="D56" s="255"/>
      <c r="E56" s="256"/>
      <c r="F56" s="118"/>
      <c r="G56" s="125"/>
      <c r="H56" s="125"/>
      <c r="I56" s="125"/>
      <c r="J56" s="126"/>
      <c r="K56" s="103" t="str">
        <f t="shared" si="0"/>
        <v/>
      </c>
      <c r="L56" s="104" t="str">
        <f t="shared" si="1"/>
        <v/>
      </c>
      <c r="M56" s="105" t="str">
        <f t="shared" si="2"/>
        <v/>
      </c>
      <c r="N56" s="124"/>
      <c r="O56" s="125"/>
      <c r="P56" s="126"/>
      <c r="Q56" s="103" t="str">
        <f t="shared" si="3"/>
        <v/>
      </c>
      <c r="R56" s="104" t="str">
        <f t="shared" si="4"/>
        <v/>
      </c>
      <c r="S56" s="107" t="str">
        <f t="shared" si="5"/>
        <v/>
      </c>
      <c r="T56" s="204"/>
      <c r="U56" s="126"/>
      <c r="V56" s="205"/>
      <c r="W56" s="198" t="str">
        <f t="shared" si="6"/>
        <v/>
      </c>
      <c r="X56" s="104" t="str">
        <f t="shared" si="7"/>
        <v/>
      </c>
      <c r="Y56" s="107" t="str">
        <f t="shared" si="8"/>
        <v/>
      </c>
      <c r="Z56" s="103" t="str">
        <f t="shared" si="9"/>
        <v/>
      </c>
      <c r="AA56" s="105" t="str">
        <f t="shared" si="10"/>
        <v/>
      </c>
      <c r="AB56" s="108" t="str">
        <f t="shared" si="11"/>
        <v/>
      </c>
      <c r="AC56" s="109" t="str">
        <f>IF(C56="","",IFERROR(_xlfn.XLOOKUP(AB56,HELPER!$C$8:$C$48,HELPER!$D$8:$D$48,,1),""))</f>
        <v/>
      </c>
      <c r="AD56" s="110" t="str">
        <f>IF(C56="","",IFERROR(_xlfn.XLOOKUP(AC56,HELPER!$F$8:$F$48,HELPER!$G$8:$G$48,,1),""))</f>
        <v/>
      </c>
      <c r="AE56" s="172"/>
      <c r="AF56" s="13"/>
    </row>
    <row r="57" spans="1:32" ht="15" customHeight="1" x14ac:dyDescent="0.25">
      <c r="A57" s="172"/>
      <c r="B57" s="127">
        <v>40</v>
      </c>
      <c r="C57" s="254" t="str">
        <f>IF('INPUT DATA'!K50="","",'INPUT DATA'!K50)</f>
        <v/>
      </c>
      <c r="D57" s="255"/>
      <c r="E57" s="256"/>
      <c r="F57" s="118"/>
      <c r="G57" s="125"/>
      <c r="H57" s="125"/>
      <c r="I57" s="125"/>
      <c r="J57" s="126"/>
      <c r="K57" s="103" t="str">
        <f t="shared" si="0"/>
        <v/>
      </c>
      <c r="L57" s="104" t="str">
        <f t="shared" si="1"/>
        <v/>
      </c>
      <c r="M57" s="105" t="str">
        <f t="shared" si="2"/>
        <v/>
      </c>
      <c r="N57" s="124"/>
      <c r="O57" s="125"/>
      <c r="P57" s="126"/>
      <c r="Q57" s="103" t="str">
        <f t="shared" si="3"/>
        <v/>
      </c>
      <c r="R57" s="104" t="str">
        <f t="shared" si="4"/>
        <v/>
      </c>
      <c r="S57" s="107" t="str">
        <f t="shared" si="5"/>
        <v/>
      </c>
      <c r="T57" s="204"/>
      <c r="U57" s="126"/>
      <c r="V57" s="205"/>
      <c r="W57" s="198" t="str">
        <f t="shared" si="6"/>
        <v/>
      </c>
      <c r="X57" s="104" t="str">
        <f t="shared" si="7"/>
        <v/>
      </c>
      <c r="Y57" s="107" t="str">
        <f t="shared" si="8"/>
        <v/>
      </c>
      <c r="Z57" s="103" t="str">
        <f t="shared" si="9"/>
        <v/>
      </c>
      <c r="AA57" s="105" t="str">
        <f t="shared" si="10"/>
        <v/>
      </c>
      <c r="AB57" s="108" t="str">
        <f t="shared" si="11"/>
        <v/>
      </c>
      <c r="AC57" s="109" t="str">
        <f>IF(C57="","",IFERROR(_xlfn.XLOOKUP(AB57,HELPER!$C$8:$C$48,HELPER!$D$8:$D$48,,1),""))</f>
        <v/>
      </c>
      <c r="AD57" s="110" t="str">
        <f>IF(C57="","",IFERROR(_xlfn.XLOOKUP(AC57,HELPER!$F$8:$F$48,HELPER!$G$8:$G$48,,1),""))</f>
        <v/>
      </c>
      <c r="AE57" s="172"/>
      <c r="AF57" s="13"/>
    </row>
    <row r="58" spans="1:32" ht="15" customHeight="1" x14ac:dyDescent="0.25">
      <c r="A58" s="172"/>
      <c r="B58" s="127">
        <v>41</v>
      </c>
      <c r="C58" s="254" t="str">
        <f>IF('INPUT DATA'!K51="","",'INPUT DATA'!K51)</f>
        <v/>
      </c>
      <c r="D58" s="255"/>
      <c r="E58" s="256"/>
      <c r="F58" s="118"/>
      <c r="G58" s="125"/>
      <c r="H58" s="125"/>
      <c r="I58" s="125"/>
      <c r="J58" s="126"/>
      <c r="K58" s="103" t="str">
        <f t="shared" si="0"/>
        <v/>
      </c>
      <c r="L58" s="104" t="str">
        <f t="shared" si="1"/>
        <v/>
      </c>
      <c r="M58" s="105" t="str">
        <f t="shared" si="2"/>
        <v/>
      </c>
      <c r="N58" s="124"/>
      <c r="O58" s="125"/>
      <c r="P58" s="126"/>
      <c r="Q58" s="103" t="str">
        <f t="shared" si="3"/>
        <v/>
      </c>
      <c r="R58" s="104" t="str">
        <f t="shared" si="4"/>
        <v/>
      </c>
      <c r="S58" s="107" t="str">
        <f t="shared" si="5"/>
        <v/>
      </c>
      <c r="T58" s="204"/>
      <c r="U58" s="126"/>
      <c r="V58" s="205"/>
      <c r="W58" s="198" t="str">
        <f t="shared" si="6"/>
        <v/>
      </c>
      <c r="X58" s="104" t="str">
        <f t="shared" si="7"/>
        <v/>
      </c>
      <c r="Y58" s="107" t="str">
        <f t="shared" si="8"/>
        <v/>
      </c>
      <c r="Z58" s="103" t="str">
        <f t="shared" si="9"/>
        <v/>
      </c>
      <c r="AA58" s="105" t="str">
        <f t="shared" si="10"/>
        <v/>
      </c>
      <c r="AB58" s="108" t="str">
        <f t="shared" si="11"/>
        <v/>
      </c>
      <c r="AC58" s="109" t="str">
        <f>IF(C58="","",IFERROR(_xlfn.XLOOKUP(AB58,HELPER!$C$8:$C$48,HELPER!$D$8:$D$48,,1),""))</f>
        <v/>
      </c>
      <c r="AD58" s="110" t="str">
        <f>IF(C58="","",IFERROR(_xlfn.XLOOKUP(AC58,HELPER!$F$8:$F$48,HELPER!$G$8:$G$48,,1),""))</f>
        <v/>
      </c>
      <c r="AE58" s="172"/>
      <c r="AF58" s="13"/>
    </row>
    <row r="59" spans="1:32" ht="15" customHeight="1" x14ac:dyDescent="0.25">
      <c r="A59" s="172"/>
      <c r="B59" s="127">
        <v>42</v>
      </c>
      <c r="C59" s="254" t="str">
        <f>IF('INPUT DATA'!K52="","",'INPUT DATA'!K52)</f>
        <v/>
      </c>
      <c r="D59" s="255"/>
      <c r="E59" s="256"/>
      <c r="F59" s="118"/>
      <c r="G59" s="125"/>
      <c r="H59" s="125"/>
      <c r="I59" s="125"/>
      <c r="J59" s="126"/>
      <c r="K59" s="103" t="str">
        <f t="shared" si="0"/>
        <v/>
      </c>
      <c r="L59" s="104" t="str">
        <f t="shared" si="1"/>
        <v/>
      </c>
      <c r="M59" s="105" t="str">
        <f t="shared" si="2"/>
        <v/>
      </c>
      <c r="N59" s="124"/>
      <c r="O59" s="125"/>
      <c r="P59" s="126"/>
      <c r="Q59" s="103" t="str">
        <f t="shared" si="3"/>
        <v/>
      </c>
      <c r="R59" s="104" t="str">
        <f t="shared" si="4"/>
        <v/>
      </c>
      <c r="S59" s="107" t="str">
        <f t="shared" si="5"/>
        <v/>
      </c>
      <c r="T59" s="204"/>
      <c r="U59" s="126"/>
      <c r="V59" s="205"/>
      <c r="W59" s="198" t="str">
        <f t="shared" si="6"/>
        <v/>
      </c>
      <c r="X59" s="104" t="str">
        <f t="shared" si="7"/>
        <v/>
      </c>
      <c r="Y59" s="107" t="str">
        <f t="shared" si="8"/>
        <v/>
      </c>
      <c r="Z59" s="103" t="str">
        <f t="shared" si="9"/>
        <v/>
      </c>
      <c r="AA59" s="105" t="str">
        <f t="shared" si="10"/>
        <v/>
      </c>
      <c r="AB59" s="108" t="str">
        <f t="shared" si="11"/>
        <v/>
      </c>
      <c r="AC59" s="109" t="str">
        <f>IF(C59="","",IFERROR(_xlfn.XLOOKUP(AB59,HELPER!$C$8:$C$48,HELPER!$D$8:$D$48,,1),""))</f>
        <v/>
      </c>
      <c r="AD59" s="110" t="str">
        <f>IF(C59="","",IFERROR(_xlfn.XLOOKUP(AC59,HELPER!$F$8:$F$48,HELPER!$G$8:$G$48,,1),""))</f>
        <v/>
      </c>
      <c r="AE59" s="172"/>
      <c r="AF59" s="13"/>
    </row>
    <row r="60" spans="1:32" ht="15" customHeight="1" x14ac:dyDescent="0.25">
      <c r="A60" s="172"/>
      <c r="B60" s="127">
        <v>43</v>
      </c>
      <c r="C60" s="254" t="str">
        <f>IF('INPUT DATA'!K53="","",'INPUT DATA'!K53)</f>
        <v/>
      </c>
      <c r="D60" s="255"/>
      <c r="E60" s="256"/>
      <c r="F60" s="118"/>
      <c r="G60" s="125"/>
      <c r="H60" s="125"/>
      <c r="I60" s="125"/>
      <c r="J60" s="126"/>
      <c r="K60" s="103" t="str">
        <f t="shared" si="0"/>
        <v/>
      </c>
      <c r="L60" s="104" t="str">
        <f t="shared" si="1"/>
        <v/>
      </c>
      <c r="M60" s="105" t="str">
        <f t="shared" si="2"/>
        <v/>
      </c>
      <c r="N60" s="124"/>
      <c r="O60" s="125"/>
      <c r="P60" s="126"/>
      <c r="Q60" s="103" t="str">
        <f t="shared" si="3"/>
        <v/>
      </c>
      <c r="R60" s="104" t="str">
        <f t="shared" si="4"/>
        <v/>
      </c>
      <c r="S60" s="107" t="str">
        <f t="shared" si="5"/>
        <v/>
      </c>
      <c r="T60" s="204"/>
      <c r="U60" s="126"/>
      <c r="V60" s="205"/>
      <c r="W60" s="198" t="str">
        <f t="shared" si="6"/>
        <v/>
      </c>
      <c r="X60" s="104" t="str">
        <f t="shared" si="7"/>
        <v/>
      </c>
      <c r="Y60" s="107" t="str">
        <f t="shared" si="8"/>
        <v/>
      </c>
      <c r="Z60" s="103" t="str">
        <f t="shared" si="9"/>
        <v/>
      </c>
      <c r="AA60" s="105" t="str">
        <f t="shared" si="10"/>
        <v/>
      </c>
      <c r="AB60" s="108" t="str">
        <f t="shared" si="11"/>
        <v/>
      </c>
      <c r="AC60" s="109" t="str">
        <f>IF(C60="","",IFERROR(_xlfn.XLOOKUP(AB60,HELPER!$C$8:$C$48,HELPER!$D$8:$D$48,,1),""))</f>
        <v/>
      </c>
      <c r="AD60" s="110" t="str">
        <f>IF(C60="","",IFERROR(_xlfn.XLOOKUP(AC60,HELPER!$F$8:$F$48,HELPER!$G$8:$G$48,,1),""))</f>
        <v/>
      </c>
      <c r="AE60" s="172"/>
      <c r="AF60" s="13"/>
    </row>
    <row r="61" spans="1:32" ht="15" customHeight="1" x14ac:dyDescent="0.25">
      <c r="A61" s="172"/>
      <c r="B61" s="127">
        <v>44</v>
      </c>
      <c r="C61" s="254" t="str">
        <f>IF('INPUT DATA'!K54="","",'INPUT DATA'!K54)</f>
        <v/>
      </c>
      <c r="D61" s="255"/>
      <c r="E61" s="256"/>
      <c r="F61" s="118"/>
      <c r="G61" s="125"/>
      <c r="H61" s="125"/>
      <c r="I61" s="125"/>
      <c r="J61" s="126"/>
      <c r="K61" s="103" t="str">
        <f t="shared" si="0"/>
        <v/>
      </c>
      <c r="L61" s="104" t="str">
        <f t="shared" si="1"/>
        <v/>
      </c>
      <c r="M61" s="105" t="str">
        <f t="shared" si="2"/>
        <v/>
      </c>
      <c r="N61" s="124"/>
      <c r="O61" s="125"/>
      <c r="P61" s="126"/>
      <c r="Q61" s="103" t="str">
        <f t="shared" si="3"/>
        <v/>
      </c>
      <c r="R61" s="104" t="str">
        <f t="shared" si="4"/>
        <v/>
      </c>
      <c r="S61" s="107" t="str">
        <f t="shared" si="5"/>
        <v/>
      </c>
      <c r="T61" s="204"/>
      <c r="U61" s="126"/>
      <c r="V61" s="205"/>
      <c r="W61" s="198" t="str">
        <f t="shared" si="6"/>
        <v/>
      </c>
      <c r="X61" s="104" t="str">
        <f t="shared" si="7"/>
        <v/>
      </c>
      <c r="Y61" s="107" t="str">
        <f t="shared" si="8"/>
        <v/>
      </c>
      <c r="Z61" s="103" t="str">
        <f t="shared" si="9"/>
        <v/>
      </c>
      <c r="AA61" s="105" t="str">
        <f t="shared" si="10"/>
        <v/>
      </c>
      <c r="AB61" s="108" t="str">
        <f t="shared" si="11"/>
        <v/>
      </c>
      <c r="AC61" s="109" t="str">
        <f>IF(C61="","",IFERROR(_xlfn.XLOOKUP(AB61,HELPER!$C$8:$C$48,HELPER!$D$8:$D$48,,1),""))</f>
        <v/>
      </c>
      <c r="AD61" s="110" t="str">
        <f>IF(C61="","",IFERROR(_xlfn.XLOOKUP(AC61,HELPER!$F$8:$F$48,HELPER!$G$8:$G$48,,1),""))</f>
        <v/>
      </c>
      <c r="AE61" s="172"/>
      <c r="AF61" s="13"/>
    </row>
    <row r="62" spans="1:32" ht="15" customHeight="1" x14ac:dyDescent="0.25">
      <c r="A62" s="172"/>
      <c r="B62" s="127">
        <v>45</v>
      </c>
      <c r="C62" s="254" t="str">
        <f>IF('INPUT DATA'!K55="","",'INPUT DATA'!K55)</f>
        <v/>
      </c>
      <c r="D62" s="255"/>
      <c r="E62" s="256"/>
      <c r="F62" s="118"/>
      <c r="G62" s="125"/>
      <c r="H62" s="125"/>
      <c r="I62" s="125"/>
      <c r="J62" s="126"/>
      <c r="K62" s="103" t="str">
        <f t="shared" si="0"/>
        <v/>
      </c>
      <c r="L62" s="104" t="str">
        <f t="shared" si="1"/>
        <v/>
      </c>
      <c r="M62" s="105" t="str">
        <f t="shared" si="2"/>
        <v/>
      </c>
      <c r="N62" s="124"/>
      <c r="O62" s="125"/>
      <c r="P62" s="126"/>
      <c r="Q62" s="103" t="str">
        <f t="shared" si="3"/>
        <v/>
      </c>
      <c r="R62" s="104" t="str">
        <f t="shared" si="4"/>
        <v/>
      </c>
      <c r="S62" s="107" t="str">
        <f t="shared" si="5"/>
        <v/>
      </c>
      <c r="T62" s="204"/>
      <c r="U62" s="126"/>
      <c r="V62" s="205"/>
      <c r="W62" s="198" t="str">
        <f t="shared" si="6"/>
        <v/>
      </c>
      <c r="X62" s="104" t="str">
        <f t="shared" si="7"/>
        <v/>
      </c>
      <c r="Y62" s="107" t="str">
        <f t="shared" si="8"/>
        <v/>
      </c>
      <c r="Z62" s="103" t="str">
        <f t="shared" si="9"/>
        <v/>
      </c>
      <c r="AA62" s="105" t="str">
        <f t="shared" si="10"/>
        <v/>
      </c>
      <c r="AB62" s="108" t="str">
        <f t="shared" si="11"/>
        <v/>
      </c>
      <c r="AC62" s="109" t="str">
        <f>IF(C62="","",IFERROR(_xlfn.XLOOKUP(AB62,HELPER!$C$8:$C$48,HELPER!$D$8:$D$48,,1),""))</f>
        <v/>
      </c>
      <c r="AD62" s="110" t="str">
        <f>IF(C62="","",IFERROR(_xlfn.XLOOKUP(AC62,HELPER!$F$8:$F$48,HELPER!$G$8:$G$48,,1),""))</f>
        <v/>
      </c>
      <c r="AE62" s="172"/>
      <c r="AF62" s="13"/>
    </row>
    <row r="63" spans="1:32" ht="15" customHeight="1" x14ac:dyDescent="0.25">
      <c r="A63" s="172"/>
      <c r="B63" s="127">
        <v>46</v>
      </c>
      <c r="C63" s="254" t="str">
        <f>IF('INPUT DATA'!K56="","",'INPUT DATA'!K56)</f>
        <v/>
      </c>
      <c r="D63" s="255"/>
      <c r="E63" s="256"/>
      <c r="F63" s="118"/>
      <c r="G63" s="125"/>
      <c r="H63" s="125"/>
      <c r="I63" s="125"/>
      <c r="J63" s="126"/>
      <c r="K63" s="103" t="str">
        <f t="shared" si="0"/>
        <v/>
      </c>
      <c r="L63" s="104" t="str">
        <f t="shared" si="1"/>
        <v/>
      </c>
      <c r="M63" s="105" t="str">
        <f t="shared" si="2"/>
        <v/>
      </c>
      <c r="N63" s="124"/>
      <c r="O63" s="125"/>
      <c r="P63" s="126"/>
      <c r="Q63" s="103" t="str">
        <f t="shared" si="3"/>
        <v/>
      </c>
      <c r="R63" s="104" t="str">
        <f t="shared" si="4"/>
        <v/>
      </c>
      <c r="S63" s="107" t="str">
        <f t="shared" si="5"/>
        <v/>
      </c>
      <c r="T63" s="204"/>
      <c r="U63" s="126"/>
      <c r="V63" s="205"/>
      <c r="W63" s="198" t="str">
        <f t="shared" si="6"/>
        <v/>
      </c>
      <c r="X63" s="104" t="str">
        <f t="shared" si="7"/>
        <v/>
      </c>
      <c r="Y63" s="107" t="str">
        <f t="shared" si="8"/>
        <v/>
      </c>
      <c r="Z63" s="103" t="str">
        <f t="shared" si="9"/>
        <v/>
      </c>
      <c r="AA63" s="105" t="str">
        <f t="shared" si="10"/>
        <v/>
      </c>
      <c r="AB63" s="108" t="str">
        <f t="shared" si="11"/>
        <v/>
      </c>
      <c r="AC63" s="109" t="str">
        <f>IF(C63="","",IFERROR(_xlfn.XLOOKUP(AB63,HELPER!$C$8:$C$48,HELPER!$D$8:$D$48,,1),""))</f>
        <v/>
      </c>
      <c r="AD63" s="110" t="str">
        <f>IF(C63="","",IFERROR(_xlfn.XLOOKUP(AC63,HELPER!$F$8:$F$48,HELPER!$G$8:$G$48,,1),""))</f>
        <v/>
      </c>
      <c r="AE63" s="172"/>
      <c r="AF63" s="13"/>
    </row>
    <row r="64" spans="1:32" ht="15" customHeight="1" x14ac:dyDescent="0.25">
      <c r="A64" s="172"/>
      <c r="B64" s="127">
        <v>47</v>
      </c>
      <c r="C64" s="254" t="str">
        <f>IF('INPUT DATA'!K57="","",'INPUT DATA'!K57)</f>
        <v/>
      </c>
      <c r="D64" s="255"/>
      <c r="E64" s="256"/>
      <c r="F64" s="118"/>
      <c r="G64" s="125"/>
      <c r="H64" s="125"/>
      <c r="I64" s="125"/>
      <c r="J64" s="126"/>
      <c r="K64" s="103" t="str">
        <f t="shared" si="0"/>
        <v/>
      </c>
      <c r="L64" s="104" t="str">
        <f t="shared" si="1"/>
        <v/>
      </c>
      <c r="M64" s="105" t="str">
        <f t="shared" si="2"/>
        <v/>
      </c>
      <c r="N64" s="124"/>
      <c r="O64" s="125"/>
      <c r="P64" s="126"/>
      <c r="Q64" s="103" t="str">
        <f t="shared" si="3"/>
        <v/>
      </c>
      <c r="R64" s="104" t="str">
        <f t="shared" si="4"/>
        <v/>
      </c>
      <c r="S64" s="107" t="str">
        <f t="shared" si="5"/>
        <v/>
      </c>
      <c r="T64" s="204"/>
      <c r="U64" s="126"/>
      <c r="V64" s="205"/>
      <c r="W64" s="198" t="str">
        <f t="shared" si="6"/>
        <v/>
      </c>
      <c r="X64" s="104" t="str">
        <f t="shared" si="7"/>
        <v/>
      </c>
      <c r="Y64" s="107" t="str">
        <f t="shared" si="8"/>
        <v/>
      </c>
      <c r="Z64" s="103" t="str">
        <f t="shared" si="9"/>
        <v/>
      </c>
      <c r="AA64" s="105" t="str">
        <f t="shared" si="10"/>
        <v/>
      </c>
      <c r="AB64" s="108" t="str">
        <f t="shared" si="11"/>
        <v/>
      </c>
      <c r="AC64" s="109" t="str">
        <f>IF(C64="","",IFERROR(_xlfn.XLOOKUP(AB64,HELPER!$C$8:$C$48,HELPER!$D$8:$D$48,,1),""))</f>
        <v/>
      </c>
      <c r="AD64" s="110" t="str">
        <f>IF(C64="","",IFERROR(_xlfn.XLOOKUP(AC64,HELPER!$F$8:$F$48,HELPER!$G$8:$G$48,,1),""))</f>
        <v/>
      </c>
      <c r="AE64" s="172"/>
      <c r="AF64" s="13"/>
    </row>
    <row r="65" spans="1:32" ht="15" customHeight="1" x14ac:dyDescent="0.25">
      <c r="A65" s="172"/>
      <c r="B65" s="127">
        <v>48</v>
      </c>
      <c r="C65" s="254" t="str">
        <f>IF('INPUT DATA'!K58="","",'INPUT DATA'!K58)</f>
        <v/>
      </c>
      <c r="D65" s="255"/>
      <c r="E65" s="256"/>
      <c r="F65" s="118"/>
      <c r="G65" s="125"/>
      <c r="H65" s="125"/>
      <c r="I65" s="125"/>
      <c r="J65" s="126"/>
      <c r="K65" s="103" t="str">
        <f t="shared" si="0"/>
        <v/>
      </c>
      <c r="L65" s="104" t="str">
        <f t="shared" si="1"/>
        <v/>
      </c>
      <c r="M65" s="105" t="str">
        <f t="shared" si="2"/>
        <v/>
      </c>
      <c r="N65" s="124"/>
      <c r="O65" s="125"/>
      <c r="P65" s="126"/>
      <c r="Q65" s="103" t="str">
        <f t="shared" si="3"/>
        <v/>
      </c>
      <c r="R65" s="104" t="str">
        <f t="shared" si="4"/>
        <v/>
      </c>
      <c r="S65" s="107" t="str">
        <f t="shared" si="5"/>
        <v/>
      </c>
      <c r="T65" s="204"/>
      <c r="U65" s="126"/>
      <c r="V65" s="205"/>
      <c r="W65" s="198" t="str">
        <f t="shared" si="6"/>
        <v/>
      </c>
      <c r="X65" s="104" t="str">
        <f t="shared" si="7"/>
        <v/>
      </c>
      <c r="Y65" s="107" t="str">
        <f t="shared" si="8"/>
        <v/>
      </c>
      <c r="Z65" s="103" t="str">
        <f t="shared" si="9"/>
        <v/>
      </c>
      <c r="AA65" s="105" t="str">
        <f t="shared" si="10"/>
        <v/>
      </c>
      <c r="AB65" s="108" t="str">
        <f t="shared" si="11"/>
        <v/>
      </c>
      <c r="AC65" s="109" t="str">
        <f>IF(C65="","",IFERROR(_xlfn.XLOOKUP(AB65,HELPER!$C$8:$C$48,HELPER!$D$8:$D$48,,1),""))</f>
        <v/>
      </c>
      <c r="AD65" s="110" t="str">
        <f>IF(C65="","",IFERROR(_xlfn.XLOOKUP(AC65,HELPER!$F$8:$F$48,HELPER!$G$8:$G$48,,1),""))</f>
        <v/>
      </c>
      <c r="AE65" s="172"/>
      <c r="AF65" s="13"/>
    </row>
    <row r="66" spans="1:32" ht="15" customHeight="1" x14ac:dyDescent="0.25">
      <c r="A66" s="172"/>
      <c r="B66" s="127">
        <v>49</v>
      </c>
      <c r="C66" s="254" t="str">
        <f>IF('INPUT DATA'!K59="","",'INPUT DATA'!K59)</f>
        <v/>
      </c>
      <c r="D66" s="255"/>
      <c r="E66" s="256"/>
      <c r="F66" s="118"/>
      <c r="G66" s="125"/>
      <c r="H66" s="125"/>
      <c r="I66" s="125"/>
      <c r="J66" s="126"/>
      <c r="K66" s="103" t="str">
        <f t="shared" si="0"/>
        <v/>
      </c>
      <c r="L66" s="104" t="str">
        <f t="shared" si="1"/>
        <v/>
      </c>
      <c r="M66" s="105" t="str">
        <f t="shared" si="2"/>
        <v/>
      </c>
      <c r="N66" s="124"/>
      <c r="O66" s="125"/>
      <c r="P66" s="126"/>
      <c r="Q66" s="103" t="str">
        <f t="shared" si="3"/>
        <v/>
      </c>
      <c r="R66" s="104" t="str">
        <f t="shared" si="4"/>
        <v/>
      </c>
      <c r="S66" s="107" t="str">
        <f t="shared" si="5"/>
        <v/>
      </c>
      <c r="T66" s="204"/>
      <c r="U66" s="126"/>
      <c r="V66" s="205"/>
      <c r="W66" s="198" t="str">
        <f t="shared" si="6"/>
        <v/>
      </c>
      <c r="X66" s="104" t="str">
        <f t="shared" si="7"/>
        <v/>
      </c>
      <c r="Y66" s="107" t="str">
        <f t="shared" si="8"/>
        <v/>
      </c>
      <c r="Z66" s="103" t="str">
        <f t="shared" si="9"/>
        <v/>
      </c>
      <c r="AA66" s="105" t="str">
        <f t="shared" si="10"/>
        <v/>
      </c>
      <c r="AB66" s="108" t="str">
        <f t="shared" si="11"/>
        <v/>
      </c>
      <c r="AC66" s="109" t="str">
        <f>IF(C66="","",IFERROR(_xlfn.XLOOKUP(AB66,HELPER!$C$8:$C$48,HELPER!$D$8:$D$48,,1),""))</f>
        <v/>
      </c>
      <c r="AD66" s="110" t="str">
        <f>IF(C66="","",IFERROR(_xlfn.XLOOKUP(AC66,HELPER!$F$8:$F$48,HELPER!$G$8:$G$48,,1),""))</f>
        <v/>
      </c>
      <c r="AE66" s="172"/>
      <c r="AF66" s="13"/>
    </row>
    <row r="67" spans="1:32" ht="15" customHeight="1" thickBot="1" x14ac:dyDescent="0.3">
      <c r="A67" s="172"/>
      <c r="B67" s="127">
        <v>50</v>
      </c>
      <c r="C67" s="254" t="str">
        <f>IF('INPUT DATA'!K60="","",'INPUT DATA'!K60)</f>
        <v/>
      </c>
      <c r="D67" s="255"/>
      <c r="E67" s="256"/>
      <c r="F67" s="118"/>
      <c r="G67" s="125"/>
      <c r="H67" s="125"/>
      <c r="I67" s="125"/>
      <c r="J67" s="126"/>
      <c r="K67" s="103" t="str">
        <f t="shared" si="0"/>
        <v/>
      </c>
      <c r="L67" s="104" t="str">
        <f t="shared" si="1"/>
        <v/>
      </c>
      <c r="M67" s="105" t="str">
        <f t="shared" si="2"/>
        <v/>
      </c>
      <c r="N67" s="124"/>
      <c r="O67" s="125"/>
      <c r="P67" s="126"/>
      <c r="Q67" s="103" t="str">
        <f t="shared" si="3"/>
        <v/>
      </c>
      <c r="R67" s="104" t="str">
        <f t="shared" si="4"/>
        <v/>
      </c>
      <c r="S67" s="107" t="str">
        <f t="shared" si="5"/>
        <v/>
      </c>
      <c r="T67" s="206"/>
      <c r="U67" s="207"/>
      <c r="V67" s="208"/>
      <c r="W67" s="198" t="str">
        <f t="shared" si="6"/>
        <v/>
      </c>
      <c r="X67" s="104" t="str">
        <f t="shared" si="7"/>
        <v/>
      </c>
      <c r="Y67" s="107" t="str">
        <f t="shared" si="8"/>
        <v/>
      </c>
      <c r="Z67" s="103" t="str">
        <f t="shared" si="9"/>
        <v/>
      </c>
      <c r="AA67" s="105" t="str">
        <f t="shared" si="10"/>
        <v/>
      </c>
      <c r="AB67" s="108" t="str">
        <f t="shared" si="11"/>
        <v/>
      </c>
      <c r="AC67" s="109" t="str">
        <f>IF(C67="","",IFERROR(_xlfn.XLOOKUP(AB67,HELPER!$C$8:$C$48,HELPER!$D$8:$D$48,,1),""))</f>
        <v/>
      </c>
      <c r="AD67" s="110" t="str">
        <f>IF(C67="","",IFERROR(_xlfn.XLOOKUP(AC67,HELPER!$F$8:$F$48,HELPER!$G$8:$G$48,,1),""))</f>
        <v/>
      </c>
      <c r="AE67" s="172"/>
      <c r="AF67" s="13"/>
    </row>
    <row r="68" spans="1:32" ht="14.4" thickBot="1" x14ac:dyDescent="0.3">
      <c r="A68" s="172"/>
      <c r="B68" s="257" t="s">
        <v>10</v>
      </c>
      <c r="C68" s="258"/>
      <c r="D68" s="258"/>
      <c r="E68" s="258"/>
      <c r="F68" s="258"/>
      <c r="G68" s="258"/>
      <c r="H68" s="258"/>
      <c r="I68" s="258"/>
      <c r="J68" s="258"/>
      <c r="K68" s="258"/>
      <c r="L68" s="258"/>
      <c r="M68" s="258"/>
      <c r="N68" s="258"/>
      <c r="O68" s="258"/>
      <c r="P68" s="258"/>
      <c r="Q68" s="258"/>
      <c r="R68" s="258"/>
      <c r="S68" s="258"/>
      <c r="T68" s="259"/>
      <c r="U68" s="259"/>
      <c r="V68" s="259"/>
      <c r="W68" s="258"/>
      <c r="X68" s="258"/>
      <c r="Y68" s="258"/>
      <c r="Z68" s="258"/>
      <c r="AA68" s="258"/>
      <c r="AB68" s="258"/>
      <c r="AC68" s="258"/>
      <c r="AD68" s="260"/>
      <c r="AE68" s="172"/>
      <c r="AF68" s="13"/>
    </row>
    <row r="69" spans="1:32" ht="15" customHeight="1" x14ac:dyDescent="0.25">
      <c r="A69" s="172"/>
      <c r="B69" s="128">
        <v>1</v>
      </c>
      <c r="C69" s="251" t="str">
        <f>IF('INPUT DATA'!N11="","",'INPUT DATA'!N11)</f>
        <v/>
      </c>
      <c r="D69" s="252"/>
      <c r="E69" s="253"/>
      <c r="F69" s="118"/>
      <c r="G69" s="119"/>
      <c r="H69" s="120"/>
      <c r="I69" s="120"/>
      <c r="J69" s="121"/>
      <c r="K69" s="100" t="str">
        <f t="shared" ref="K69:K118" si="12">IF(COUNT($F69:$J69)=0,"",SUM($F69:$J69))</f>
        <v/>
      </c>
      <c r="L69" s="101" t="str">
        <f t="shared" ref="L69:L118" si="13">IF(ISERROR(IF($K69="","",ROUND(($K69/$K$15)*$L$15,2))),"",IF($K69="","",ROUND(($K69/$K$15)*$L$15,2)))</f>
        <v/>
      </c>
      <c r="M69" s="102" t="str">
        <f t="shared" ref="M69:M118" si="14">IF($L69="","",ROUND($L69*$M$15,2))</f>
        <v/>
      </c>
      <c r="N69" s="122"/>
      <c r="O69" s="120"/>
      <c r="P69" s="121"/>
      <c r="Q69" s="100" t="str">
        <f t="shared" ref="Q69:Q118" si="15">IF(COUNT($N69:$P69)=0,"",SUM($N69:$P69))</f>
        <v/>
      </c>
      <c r="R69" s="101" t="str">
        <f t="shared" ref="R69:R118" si="16">IF(ISERROR(IF($Q69="","",ROUND(($Q69/$Q$15)*$R$15,2))),"",IF($Q69="","",ROUND(($Q69/$Q$15)*$R$15,2)))</f>
        <v/>
      </c>
      <c r="S69" s="200" t="str">
        <f t="shared" ref="S69:S118" si="17">IF($R69="","",ROUND($R69*$S$15,2))</f>
        <v/>
      </c>
      <c r="T69" s="201"/>
      <c r="U69" s="202"/>
      <c r="V69" s="203"/>
      <c r="W69" s="198" t="str">
        <f t="shared" ref="W69:W118" si="18">IFERROR(IF(T69="","",ROUND(T69/$T$15*$W$15,2)),"")</f>
        <v/>
      </c>
      <c r="X69" s="104" t="str">
        <f t="shared" ref="X69:X118" si="19">IFERROR(IF(U69="","",ROUND(U69/$U$15*$X$15,2)),"")</f>
        <v/>
      </c>
      <c r="Y69" s="107" t="str">
        <f t="shared" ref="Y69:Y118" si="20">IFERROR(IF(V69="","",ROUND(V69/$V$15*$Y$15,2)),"")</f>
        <v/>
      </c>
      <c r="Z69" s="100" t="str">
        <f t="shared" ref="Z69:Z118" si="21">IF(COUNT($W69:$Y69)=0,"",SUM($W69:$Y69))</f>
        <v/>
      </c>
      <c r="AA69" s="102" t="str">
        <f t="shared" ref="AA69:AA118" si="22">IFERROR(IF(Z69="","",ROUND(Z69*$AA$15,2)),"")</f>
        <v/>
      </c>
      <c r="AB69" s="108" t="str">
        <f>IF(C69="","",IFERROR(ROUND(M69+S69+AA69,2),""))</f>
        <v/>
      </c>
      <c r="AC69" s="109" t="str">
        <f>IF(C69="","",IFERROR(_xlfn.XLOOKUP(AB69,HELPER!$C$8:$C$48,HELPER!$D$8:$D$48,,1),""))</f>
        <v/>
      </c>
      <c r="AD69" s="111" t="str">
        <f>IF(C69="","",IFERROR(_xlfn.XLOOKUP(AC69,HELPER!$F$8:$F$48,HELPER!$G$8:$G$48,,1),""))</f>
        <v/>
      </c>
      <c r="AE69" s="172"/>
      <c r="AF69" s="13"/>
    </row>
    <row r="70" spans="1:32" ht="15" customHeight="1" x14ac:dyDescent="0.25">
      <c r="A70" s="172"/>
      <c r="B70" s="129">
        <v>2</v>
      </c>
      <c r="C70" s="240" t="str">
        <f>IF('INPUT DATA'!N12="","",'INPUT DATA'!N12)</f>
        <v/>
      </c>
      <c r="D70" s="241"/>
      <c r="E70" s="242"/>
      <c r="F70" s="124"/>
      <c r="G70" s="125"/>
      <c r="H70" s="125"/>
      <c r="I70" s="125"/>
      <c r="J70" s="126"/>
      <c r="K70" s="103" t="str">
        <f t="shared" si="12"/>
        <v/>
      </c>
      <c r="L70" s="104" t="str">
        <f t="shared" si="13"/>
        <v/>
      </c>
      <c r="M70" s="105" t="str">
        <f t="shared" si="14"/>
        <v/>
      </c>
      <c r="N70" s="124"/>
      <c r="O70" s="125"/>
      <c r="P70" s="126"/>
      <c r="Q70" s="103" t="str">
        <f t="shared" si="15"/>
        <v/>
      </c>
      <c r="R70" s="104" t="str">
        <f t="shared" si="16"/>
        <v/>
      </c>
      <c r="S70" s="107" t="str">
        <f t="shared" si="17"/>
        <v/>
      </c>
      <c r="T70" s="204"/>
      <c r="U70" s="126"/>
      <c r="V70" s="205"/>
      <c r="W70" s="198" t="str">
        <f t="shared" si="18"/>
        <v/>
      </c>
      <c r="X70" s="104" t="str">
        <f t="shared" si="19"/>
        <v/>
      </c>
      <c r="Y70" s="107" t="str">
        <f t="shared" si="20"/>
        <v/>
      </c>
      <c r="Z70" s="103" t="str">
        <f t="shared" si="21"/>
        <v/>
      </c>
      <c r="AA70" s="105" t="str">
        <f t="shared" si="22"/>
        <v/>
      </c>
      <c r="AB70" s="108" t="str">
        <f t="shared" ref="AB70:AB118" si="23">IF(C70="","",IFERROR(ROUND(M70+S70+AA70,2),""))</f>
        <v/>
      </c>
      <c r="AC70" s="109" t="str">
        <f>IF(C70="","",IFERROR(_xlfn.XLOOKUP(AB70,HELPER!$C$8:$C$48,HELPER!$D$8:$D$48,,1),""))</f>
        <v/>
      </c>
      <c r="AD70" s="110" t="str">
        <f>IF(C70="","",IFERROR(_xlfn.XLOOKUP(AC70,HELPER!$F$8:$F$48,HELPER!$G$8:$G$48,,1),""))</f>
        <v/>
      </c>
      <c r="AE70" s="172"/>
      <c r="AF70" s="13"/>
    </row>
    <row r="71" spans="1:32" ht="15" customHeight="1" x14ac:dyDescent="0.25">
      <c r="A71" s="172"/>
      <c r="B71" s="129">
        <v>3</v>
      </c>
      <c r="C71" s="240" t="str">
        <f>IF('INPUT DATA'!N13="","",'INPUT DATA'!N13)</f>
        <v/>
      </c>
      <c r="D71" s="241"/>
      <c r="E71" s="242"/>
      <c r="F71" s="124"/>
      <c r="G71" s="125"/>
      <c r="H71" s="125"/>
      <c r="I71" s="125"/>
      <c r="J71" s="126"/>
      <c r="K71" s="103" t="str">
        <f t="shared" si="12"/>
        <v/>
      </c>
      <c r="L71" s="104" t="str">
        <f t="shared" si="13"/>
        <v/>
      </c>
      <c r="M71" s="105" t="str">
        <f t="shared" si="14"/>
        <v/>
      </c>
      <c r="N71" s="124"/>
      <c r="O71" s="125"/>
      <c r="P71" s="126"/>
      <c r="Q71" s="103" t="str">
        <f t="shared" si="15"/>
        <v/>
      </c>
      <c r="R71" s="104" t="str">
        <f t="shared" si="16"/>
        <v/>
      </c>
      <c r="S71" s="107" t="str">
        <f t="shared" si="17"/>
        <v/>
      </c>
      <c r="T71" s="204"/>
      <c r="U71" s="126"/>
      <c r="V71" s="205"/>
      <c r="W71" s="198" t="str">
        <f t="shared" si="18"/>
        <v/>
      </c>
      <c r="X71" s="104" t="str">
        <f t="shared" si="19"/>
        <v/>
      </c>
      <c r="Y71" s="107" t="str">
        <f t="shared" si="20"/>
        <v/>
      </c>
      <c r="Z71" s="103" t="str">
        <f t="shared" si="21"/>
        <v/>
      </c>
      <c r="AA71" s="105" t="str">
        <f t="shared" si="22"/>
        <v/>
      </c>
      <c r="AB71" s="108" t="str">
        <f t="shared" si="23"/>
        <v/>
      </c>
      <c r="AC71" s="109" t="str">
        <f>IF(C71="","",IFERROR(_xlfn.XLOOKUP(AB71,HELPER!$C$8:$C$48,HELPER!$D$8:$D$48,,1),""))</f>
        <v/>
      </c>
      <c r="AD71" s="110" t="str">
        <f>IF(C71="","",IFERROR(_xlfn.XLOOKUP(AC71,HELPER!$F$8:$F$48,HELPER!$G$8:$G$48,,1),""))</f>
        <v/>
      </c>
      <c r="AE71" s="172"/>
      <c r="AF71" s="13"/>
    </row>
    <row r="72" spans="1:32" ht="15" customHeight="1" x14ac:dyDescent="0.25">
      <c r="A72" s="172"/>
      <c r="B72" s="129">
        <v>4</v>
      </c>
      <c r="C72" s="240" t="str">
        <f>IF('INPUT DATA'!N14="","",'INPUT DATA'!N14)</f>
        <v/>
      </c>
      <c r="D72" s="241"/>
      <c r="E72" s="242"/>
      <c r="F72" s="124"/>
      <c r="G72" s="125"/>
      <c r="H72" s="125"/>
      <c r="I72" s="125"/>
      <c r="J72" s="126"/>
      <c r="K72" s="103" t="str">
        <f t="shared" si="12"/>
        <v/>
      </c>
      <c r="L72" s="104" t="str">
        <f t="shared" si="13"/>
        <v/>
      </c>
      <c r="M72" s="105" t="str">
        <f t="shared" si="14"/>
        <v/>
      </c>
      <c r="N72" s="124"/>
      <c r="O72" s="125"/>
      <c r="P72" s="126"/>
      <c r="Q72" s="103" t="str">
        <f t="shared" si="15"/>
        <v/>
      </c>
      <c r="R72" s="104" t="str">
        <f t="shared" si="16"/>
        <v/>
      </c>
      <c r="S72" s="107" t="str">
        <f t="shared" si="17"/>
        <v/>
      </c>
      <c r="T72" s="204"/>
      <c r="U72" s="126"/>
      <c r="V72" s="205"/>
      <c r="W72" s="198" t="str">
        <f t="shared" si="18"/>
        <v/>
      </c>
      <c r="X72" s="104" t="str">
        <f t="shared" si="19"/>
        <v/>
      </c>
      <c r="Y72" s="107" t="str">
        <f t="shared" si="20"/>
        <v/>
      </c>
      <c r="Z72" s="103" t="str">
        <f t="shared" si="21"/>
        <v/>
      </c>
      <c r="AA72" s="105" t="str">
        <f t="shared" si="22"/>
        <v/>
      </c>
      <c r="AB72" s="108" t="str">
        <f t="shared" si="23"/>
        <v/>
      </c>
      <c r="AC72" s="109" t="str">
        <f>IF(C72="","",IFERROR(_xlfn.XLOOKUP(AB72,HELPER!$C$8:$C$48,HELPER!$D$8:$D$48,,1),""))</f>
        <v/>
      </c>
      <c r="AD72" s="110" t="str">
        <f>IF(C72="","",IFERROR(_xlfn.XLOOKUP(AC72,HELPER!$F$8:$F$48,HELPER!$G$8:$G$48,,1),""))</f>
        <v/>
      </c>
      <c r="AE72" s="172"/>
      <c r="AF72" s="13"/>
    </row>
    <row r="73" spans="1:32" ht="15" customHeight="1" x14ac:dyDescent="0.25">
      <c r="A73" s="172"/>
      <c r="B73" s="129">
        <v>5</v>
      </c>
      <c r="C73" s="240" t="str">
        <f>IF('INPUT DATA'!N15="","",'INPUT DATA'!N15)</f>
        <v/>
      </c>
      <c r="D73" s="241"/>
      <c r="E73" s="242"/>
      <c r="F73" s="124"/>
      <c r="G73" s="125"/>
      <c r="H73" s="125"/>
      <c r="I73" s="125"/>
      <c r="J73" s="126"/>
      <c r="K73" s="103" t="str">
        <f t="shared" si="12"/>
        <v/>
      </c>
      <c r="L73" s="104" t="str">
        <f t="shared" si="13"/>
        <v/>
      </c>
      <c r="M73" s="105" t="str">
        <f t="shared" si="14"/>
        <v/>
      </c>
      <c r="N73" s="124"/>
      <c r="O73" s="125"/>
      <c r="P73" s="126"/>
      <c r="Q73" s="103" t="str">
        <f t="shared" si="15"/>
        <v/>
      </c>
      <c r="R73" s="104" t="str">
        <f t="shared" si="16"/>
        <v/>
      </c>
      <c r="S73" s="107" t="str">
        <f t="shared" si="17"/>
        <v/>
      </c>
      <c r="T73" s="204"/>
      <c r="U73" s="126"/>
      <c r="V73" s="205"/>
      <c r="W73" s="198" t="str">
        <f t="shared" si="18"/>
        <v/>
      </c>
      <c r="X73" s="104" t="str">
        <f t="shared" si="19"/>
        <v/>
      </c>
      <c r="Y73" s="107" t="str">
        <f t="shared" si="20"/>
        <v/>
      </c>
      <c r="Z73" s="103" t="str">
        <f t="shared" si="21"/>
        <v/>
      </c>
      <c r="AA73" s="105" t="str">
        <f t="shared" si="22"/>
        <v/>
      </c>
      <c r="AB73" s="108" t="str">
        <f t="shared" si="23"/>
        <v/>
      </c>
      <c r="AC73" s="109" t="str">
        <f>IF(C73="","",IFERROR(_xlfn.XLOOKUP(AB73,HELPER!$C$8:$C$48,HELPER!$D$8:$D$48,,1),""))</f>
        <v/>
      </c>
      <c r="AD73" s="132" t="str">
        <f>IF(C73="","",IFERROR(_xlfn.XLOOKUP(AC73,HELPER!$F$8:$F$48,HELPER!$G$8:$G$48,,1),""))</f>
        <v/>
      </c>
      <c r="AE73" s="172"/>
      <c r="AF73" s="13"/>
    </row>
    <row r="74" spans="1:32" ht="15" customHeight="1" x14ac:dyDescent="0.25">
      <c r="A74" s="172"/>
      <c r="B74" s="129">
        <v>6</v>
      </c>
      <c r="C74" s="240" t="str">
        <f>IF('INPUT DATA'!N16="","",'INPUT DATA'!N16)</f>
        <v/>
      </c>
      <c r="D74" s="241"/>
      <c r="E74" s="242"/>
      <c r="F74" s="124"/>
      <c r="G74" s="125"/>
      <c r="H74" s="125"/>
      <c r="I74" s="125"/>
      <c r="J74" s="126"/>
      <c r="K74" s="103" t="str">
        <f t="shared" si="12"/>
        <v/>
      </c>
      <c r="L74" s="104" t="str">
        <f t="shared" si="13"/>
        <v/>
      </c>
      <c r="M74" s="105" t="str">
        <f t="shared" si="14"/>
        <v/>
      </c>
      <c r="N74" s="124"/>
      <c r="O74" s="125"/>
      <c r="P74" s="126"/>
      <c r="Q74" s="103" t="str">
        <f t="shared" si="15"/>
        <v/>
      </c>
      <c r="R74" s="104" t="str">
        <f t="shared" si="16"/>
        <v/>
      </c>
      <c r="S74" s="107" t="str">
        <f t="shared" si="17"/>
        <v/>
      </c>
      <c r="T74" s="204"/>
      <c r="U74" s="126"/>
      <c r="V74" s="205"/>
      <c r="W74" s="198" t="str">
        <f t="shared" si="18"/>
        <v/>
      </c>
      <c r="X74" s="104" t="str">
        <f t="shared" si="19"/>
        <v/>
      </c>
      <c r="Y74" s="107" t="str">
        <f t="shared" si="20"/>
        <v/>
      </c>
      <c r="Z74" s="103" t="str">
        <f t="shared" si="21"/>
        <v/>
      </c>
      <c r="AA74" s="105" t="str">
        <f t="shared" si="22"/>
        <v/>
      </c>
      <c r="AB74" s="108" t="str">
        <f t="shared" si="23"/>
        <v/>
      </c>
      <c r="AC74" s="109" t="str">
        <f>IF(C74="","",IFERROR(_xlfn.XLOOKUP(AB74,HELPER!$C$8:$C$48,HELPER!$D$8:$D$48,,1),""))</f>
        <v/>
      </c>
      <c r="AD74" s="132" t="str">
        <f>IF(C74="","",IFERROR(_xlfn.XLOOKUP(AC74,HELPER!$F$8:$F$48,HELPER!$G$8:$G$48,,1),""))</f>
        <v/>
      </c>
      <c r="AE74" s="172"/>
      <c r="AF74" s="13"/>
    </row>
    <row r="75" spans="1:32" ht="15" customHeight="1" x14ac:dyDescent="0.25">
      <c r="A75" s="172"/>
      <c r="B75" s="129">
        <v>7</v>
      </c>
      <c r="C75" s="240" t="str">
        <f>IF('INPUT DATA'!N17="","",'INPUT DATA'!N17)</f>
        <v/>
      </c>
      <c r="D75" s="241"/>
      <c r="E75" s="242"/>
      <c r="F75" s="124"/>
      <c r="G75" s="125"/>
      <c r="H75" s="125"/>
      <c r="I75" s="125"/>
      <c r="J75" s="126"/>
      <c r="K75" s="103" t="str">
        <f t="shared" si="12"/>
        <v/>
      </c>
      <c r="L75" s="104" t="str">
        <f t="shared" si="13"/>
        <v/>
      </c>
      <c r="M75" s="105" t="str">
        <f t="shared" si="14"/>
        <v/>
      </c>
      <c r="N75" s="124"/>
      <c r="O75" s="125"/>
      <c r="P75" s="126"/>
      <c r="Q75" s="103" t="str">
        <f t="shared" si="15"/>
        <v/>
      </c>
      <c r="R75" s="104" t="str">
        <f t="shared" si="16"/>
        <v/>
      </c>
      <c r="S75" s="107" t="str">
        <f t="shared" si="17"/>
        <v/>
      </c>
      <c r="T75" s="204"/>
      <c r="U75" s="126"/>
      <c r="V75" s="205"/>
      <c r="W75" s="198" t="str">
        <f t="shared" si="18"/>
        <v/>
      </c>
      <c r="X75" s="104" t="str">
        <f t="shared" si="19"/>
        <v/>
      </c>
      <c r="Y75" s="107" t="str">
        <f t="shared" si="20"/>
        <v/>
      </c>
      <c r="Z75" s="103" t="str">
        <f t="shared" si="21"/>
        <v/>
      </c>
      <c r="AA75" s="105" t="str">
        <f t="shared" si="22"/>
        <v/>
      </c>
      <c r="AB75" s="108" t="str">
        <f t="shared" si="23"/>
        <v/>
      </c>
      <c r="AC75" s="109" t="str">
        <f>IF(C75="","",IFERROR(_xlfn.XLOOKUP(AB75,HELPER!$C$8:$C$48,HELPER!$D$8:$D$48,,1),""))</f>
        <v/>
      </c>
      <c r="AD75" s="132" t="str">
        <f>IF(C75="","",IFERROR(_xlfn.XLOOKUP(AC75,HELPER!$F$8:$F$48,HELPER!$G$8:$G$48,,1),""))</f>
        <v/>
      </c>
      <c r="AE75" s="172"/>
      <c r="AF75" s="13"/>
    </row>
    <row r="76" spans="1:32" ht="15" customHeight="1" x14ac:dyDescent="0.25">
      <c r="A76" s="172"/>
      <c r="B76" s="129">
        <v>8</v>
      </c>
      <c r="C76" s="240" t="str">
        <f>IF('INPUT DATA'!N18="","",'INPUT DATA'!N18)</f>
        <v/>
      </c>
      <c r="D76" s="241"/>
      <c r="E76" s="242"/>
      <c r="F76" s="124"/>
      <c r="G76" s="125"/>
      <c r="H76" s="125"/>
      <c r="I76" s="125"/>
      <c r="J76" s="126"/>
      <c r="K76" s="103" t="str">
        <f t="shared" si="12"/>
        <v/>
      </c>
      <c r="L76" s="104" t="str">
        <f t="shared" si="13"/>
        <v/>
      </c>
      <c r="M76" s="105" t="str">
        <f t="shared" si="14"/>
        <v/>
      </c>
      <c r="N76" s="124"/>
      <c r="O76" s="125"/>
      <c r="P76" s="126"/>
      <c r="Q76" s="103" t="str">
        <f t="shared" si="15"/>
        <v/>
      </c>
      <c r="R76" s="104" t="str">
        <f t="shared" si="16"/>
        <v/>
      </c>
      <c r="S76" s="107" t="str">
        <f t="shared" si="17"/>
        <v/>
      </c>
      <c r="T76" s="204"/>
      <c r="U76" s="126"/>
      <c r="V76" s="205"/>
      <c r="W76" s="198" t="str">
        <f t="shared" si="18"/>
        <v/>
      </c>
      <c r="X76" s="104" t="str">
        <f t="shared" si="19"/>
        <v/>
      </c>
      <c r="Y76" s="107" t="str">
        <f t="shared" si="20"/>
        <v/>
      </c>
      <c r="Z76" s="103" t="str">
        <f t="shared" si="21"/>
        <v/>
      </c>
      <c r="AA76" s="105" t="str">
        <f t="shared" si="22"/>
        <v/>
      </c>
      <c r="AB76" s="108" t="str">
        <f t="shared" si="23"/>
        <v/>
      </c>
      <c r="AC76" s="109" t="str">
        <f>IF(C76="","",IFERROR(_xlfn.XLOOKUP(AB76,HELPER!$C$8:$C$48,HELPER!$D$8:$D$48,,1),""))</f>
        <v/>
      </c>
      <c r="AD76" s="132" t="str">
        <f>IF(C76="","",IFERROR(_xlfn.XLOOKUP(AC76,HELPER!$F$8:$F$48,HELPER!$G$8:$G$48,,1),""))</f>
        <v/>
      </c>
      <c r="AE76" s="172"/>
      <c r="AF76" s="13"/>
    </row>
    <row r="77" spans="1:32" ht="15" customHeight="1" x14ac:dyDescent="0.25">
      <c r="A77" s="172"/>
      <c r="B77" s="129">
        <v>9</v>
      </c>
      <c r="C77" s="240" t="str">
        <f>IF('INPUT DATA'!N19="","",'INPUT DATA'!N19)</f>
        <v/>
      </c>
      <c r="D77" s="241"/>
      <c r="E77" s="242"/>
      <c r="F77" s="124"/>
      <c r="G77" s="125"/>
      <c r="H77" s="125"/>
      <c r="I77" s="125"/>
      <c r="J77" s="126"/>
      <c r="K77" s="103" t="str">
        <f t="shared" si="12"/>
        <v/>
      </c>
      <c r="L77" s="104" t="str">
        <f t="shared" si="13"/>
        <v/>
      </c>
      <c r="M77" s="105" t="str">
        <f t="shared" si="14"/>
        <v/>
      </c>
      <c r="N77" s="124"/>
      <c r="O77" s="125"/>
      <c r="P77" s="126"/>
      <c r="Q77" s="103" t="str">
        <f t="shared" si="15"/>
        <v/>
      </c>
      <c r="R77" s="104" t="str">
        <f t="shared" si="16"/>
        <v/>
      </c>
      <c r="S77" s="107" t="str">
        <f t="shared" si="17"/>
        <v/>
      </c>
      <c r="T77" s="204"/>
      <c r="U77" s="126"/>
      <c r="V77" s="205"/>
      <c r="W77" s="198" t="str">
        <f t="shared" si="18"/>
        <v/>
      </c>
      <c r="X77" s="104" t="str">
        <f t="shared" si="19"/>
        <v/>
      </c>
      <c r="Y77" s="107" t="str">
        <f t="shared" si="20"/>
        <v/>
      </c>
      <c r="Z77" s="103" t="str">
        <f t="shared" si="21"/>
        <v/>
      </c>
      <c r="AA77" s="105" t="str">
        <f t="shared" si="22"/>
        <v/>
      </c>
      <c r="AB77" s="108" t="str">
        <f t="shared" si="23"/>
        <v/>
      </c>
      <c r="AC77" s="109" t="str">
        <f>IF(C77="","",IFERROR(_xlfn.XLOOKUP(AB77,HELPER!$C$8:$C$48,HELPER!$D$8:$D$48,,1),""))</f>
        <v/>
      </c>
      <c r="AD77" s="132" t="str">
        <f>IF(C77="","",IFERROR(_xlfn.XLOOKUP(AC77,HELPER!$F$8:$F$48,HELPER!$G$8:$G$48,,1),""))</f>
        <v/>
      </c>
      <c r="AE77" s="172"/>
      <c r="AF77" s="13"/>
    </row>
    <row r="78" spans="1:32" ht="15" customHeight="1" x14ac:dyDescent="0.25">
      <c r="A78" s="172"/>
      <c r="B78" s="129">
        <v>10</v>
      </c>
      <c r="C78" s="240" t="str">
        <f>IF('INPUT DATA'!N20="","",'INPUT DATA'!N20)</f>
        <v/>
      </c>
      <c r="D78" s="241"/>
      <c r="E78" s="242"/>
      <c r="F78" s="124"/>
      <c r="G78" s="125"/>
      <c r="H78" s="125"/>
      <c r="I78" s="125"/>
      <c r="J78" s="126"/>
      <c r="K78" s="103" t="str">
        <f t="shared" si="12"/>
        <v/>
      </c>
      <c r="L78" s="104" t="str">
        <f t="shared" si="13"/>
        <v/>
      </c>
      <c r="M78" s="105" t="str">
        <f t="shared" si="14"/>
        <v/>
      </c>
      <c r="N78" s="124"/>
      <c r="O78" s="125"/>
      <c r="P78" s="126"/>
      <c r="Q78" s="103" t="str">
        <f t="shared" si="15"/>
        <v/>
      </c>
      <c r="R78" s="104" t="str">
        <f t="shared" si="16"/>
        <v/>
      </c>
      <c r="S78" s="107" t="str">
        <f t="shared" si="17"/>
        <v/>
      </c>
      <c r="T78" s="204"/>
      <c r="U78" s="126"/>
      <c r="V78" s="205"/>
      <c r="W78" s="198" t="str">
        <f t="shared" si="18"/>
        <v/>
      </c>
      <c r="X78" s="104" t="str">
        <f t="shared" si="19"/>
        <v/>
      </c>
      <c r="Y78" s="107" t="str">
        <f t="shared" si="20"/>
        <v/>
      </c>
      <c r="Z78" s="103" t="str">
        <f t="shared" si="21"/>
        <v/>
      </c>
      <c r="AA78" s="105" t="str">
        <f t="shared" si="22"/>
        <v/>
      </c>
      <c r="AB78" s="108" t="str">
        <f t="shared" si="23"/>
        <v/>
      </c>
      <c r="AC78" s="109" t="str">
        <f>IF(C78="","",IFERROR(_xlfn.XLOOKUP(AB78,HELPER!$C$8:$C$48,HELPER!$D$8:$D$48,,1),""))</f>
        <v/>
      </c>
      <c r="AD78" s="132" t="str">
        <f>IF(C78="","",IFERROR(_xlfn.XLOOKUP(AC78,HELPER!$F$8:$F$48,HELPER!$G$8:$G$48,,1),""))</f>
        <v/>
      </c>
      <c r="AE78" s="172"/>
      <c r="AF78" s="13"/>
    </row>
    <row r="79" spans="1:32" ht="15" customHeight="1" x14ac:dyDescent="0.25">
      <c r="A79" s="172"/>
      <c r="B79" s="129">
        <v>11</v>
      </c>
      <c r="C79" s="240" t="str">
        <f>IF('INPUT DATA'!N21="","",'INPUT DATA'!N21)</f>
        <v/>
      </c>
      <c r="D79" s="241"/>
      <c r="E79" s="242"/>
      <c r="F79" s="124"/>
      <c r="G79" s="125"/>
      <c r="H79" s="125"/>
      <c r="I79" s="125"/>
      <c r="J79" s="126"/>
      <c r="K79" s="103" t="str">
        <f t="shared" si="12"/>
        <v/>
      </c>
      <c r="L79" s="104" t="str">
        <f t="shared" si="13"/>
        <v/>
      </c>
      <c r="M79" s="105" t="str">
        <f t="shared" si="14"/>
        <v/>
      </c>
      <c r="N79" s="124"/>
      <c r="O79" s="125"/>
      <c r="P79" s="126"/>
      <c r="Q79" s="103" t="str">
        <f t="shared" si="15"/>
        <v/>
      </c>
      <c r="R79" s="104" t="str">
        <f t="shared" si="16"/>
        <v/>
      </c>
      <c r="S79" s="107" t="str">
        <f t="shared" si="17"/>
        <v/>
      </c>
      <c r="T79" s="204"/>
      <c r="U79" s="126"/>
      <c r="V79" s="205"/>
      <c r="W79" s="198" t="str">
        <f t="shared" si="18"/>
        <v/>
      </c>
      <c r="X79" s="104" t="str">
        <f t="shared" si="19"/>
        <v/>
      </c>
      <c r="Y79" s="107" t="str">
        <f t="shared" si="20"/>
        <v/>
      </c>
      <c r="Z79" s="103" t="str">
        <f t="shared" si="21"/>
        <v/>
      </c>
      <c r="AA79" s="105" t="str">
        <f t="shared" si="22"/>
        <v/>
      </c>
      <c r="AB79" s="108" t="str">
        <f t="shared" si="23"/>
        <v/>
      </c>
      <c r="AC79" s="109" t="str">
        <f>IF(C79="","",IFERROR(_xlfn.XLOOKUP(AB79,HELPER!$C$8:$C$48,HELPER!$D$8:$D$48,,1),""))</f>
        <v/>
      </c>
      <c r="AD79" s="132" t="str">
        <f>IF(C79="","",IFERROR(_xlfn.XLOOKUP(AC79,HELPER!$F$8:$F$48,HELPER!$G$8:$G$48,,1),""))</f>
        <v/>
      </c>
      <c r="AE79" s="172"/>
      <c r="AF79" s="13"/>
    </row>
    <row r="80" spans="1:32" ht="15" customHeight="1" x14ac:dyDescent="0.25">
      <c r="A80" s="172"/>
      <c r="B80" s="129">
        <v>12</v>
      </c>
      <c r="C80" s="240" t="str">
        <f>IF('INPUT DATA'!N22="","",'INPUT DATA'!N22)</f>
        <v/>
      </c>
      <c r="D80" s="241"/>
      <c r="E80" s="242"/>
      <c r="F80" s="124"/>
      <c r="G80" s="125"/>
      <c r="H80" s="125"/>
      <c r="I80" s="125"/>
      <c r="J80" s="126"/>
      <c r="K80" s="103" t="str">
        <f t="shared" si="12"/>
        <v/>
      </c>
      <c r="L80" s="104" t="str">
        <f t="shared" si="13"/>
        <v/>
      </c>
      <c r="M80" s="105" t="str">
        <f t="shared" si="14"/>
        <v/>
      </c>
      <c r="N80" s="124"/>
      <c r="O80" s="125"/>
      <c r="P80" s="126"/>
      <c r="Q80" s="103" t="str">
        <f t="shared" si="15"/>
        <v/>
      </c>
      <c r="R80" s="104" t="str">
        <f t="shared" si="16"/>
        <v/>
      </c>
      <c r="S80" s="107" t="str">
        <f t="shared" si="17"/>
        <v/>
      </c>
      <c r="T80" s="204"/>
      <c r="U80" s="126"/>
      <c r="V80" s="205"/>
      <c r="W80" s="198" t="str">
        <f t="shared" si="18"/>
        <v/>
      </c>
      <c r="X80" s="104" t="str">
        <f t="shared" si="19"/>
        <v/>
      </c>
      <c r="Y80" s="107" t="str">
        <f t="shared" si="20"/>
        <v/>
      </c>
      <c r="Z80" s="103" t="str">
        <f t="shared" si="21"/>
        <v/>
      </c>
      <c r="AA80" s="105" t="str">
        <f t="shared" si="22"/>
        <v/>
      </c>
      <c r="AB80" s="108" t="str">
        <f t="shared" si="23"/>
        <v/>
      </c>
      <c r="AC80" s="109" t="str">
        <f>IF(C80="","",IFERROR(_xlfn.XLOOKUP(AB80,HELPER!$C$8:$C$48,HELPER!$D$8:$D$48,,1),""))</f>
        <v/>
      </c>
      <c r="AD80" s="132" t="str">
        <f>IF(C80="","",IFERROR(_xlfn.XLOOKUP(AC80,HELPER!$F$8:$F$48,HELPER!$G$8:$G$48,,1),""))</f>
        <v/>
      </c>
      <c r="AE80" s="172"/>
      <c r="AF80" s="13"/>
    </row>
    <row r="81" spans="1:32" ht="15" customHeight="1" x14ac:dyDescent="0.25">
      <c r="A81" s="172"/>
      <c r="B81" s="129">
        <v>13</v>
      </c>
      <c r="C81" s="240" t="str">
        <f>IF('INPUT DATA'!N23="","",'INPUT DATA'!N23)</f>
        <v/>
      </c>
      <c r="D81" s="241"/>
      <c r="E81" s="242"/>
      <c r="F81" s="124"/>
      <c r="G81" s="125"/>
      <c r="H81" s="125"/>
      <c r="I81" s="125"/>
      <c r="J81" s="126"/>
      <c r="K81" s="103" t="str">
        <f t="shared" si="12"/>
        <v/>
      </c>
      <c r="L81" s="104" t="str">
        <f t="shared" si="13"/>
        <v/>
      </c>
      <c r="M81" s="105" t="str">
        <f t="shared" si="14"/>
        <v/>
      </c>
      <c r="N81" s="124"/>
      <c r="O81" s="125"/>
      <c r="P81" s="126"/>
      <c r="Q81" s="103" t="str">
        <f t="shared" si="15"/>
        <v/>
      </c>
      <c r="R81" s="104" t="str">
        <f t="shared" si="16"/>
        <v/>
      </c>
      <c r="S81" s="107" t="str">
        <f t="shared" si="17"/>
        <v/>
      </c>
      <c r="T81" s="204"/>
      <c r="U81" s="126"/>
      <c r="V81" s="205"/>
      <c r="W81" s="198" t="str">
        <f t="shared" si="18"/>
        <v/>
      </c>
      <c r="X81" s="104" t="str">
        <f t="shared" si="19"/>
        <v/>
      </c>
      <c r="Y81" s="107" t="str">
        <f t="shared" si="20"/>
        <v/>
      </c>
      <c r="Z81" s="103" t="str">
        <f t="shared" si="21"/>
        <v/>
      </c>
      <c r="AA81" s="105" t="str">
        <f t="shared" si="22"/>
        <v/>
      </c>
      <c r="AB81" s="108" t="str">
        <f t="shared" si="23"/>
        <v/>
      </c>
      <c r="AC81" s="109" t="str">
        <f>IF(C81="","",IFERROR(_xlfn.XLOOKUP(AB81,HELPER!$C$8:$C$48,HELPER!$D$8:$D$48,,1),""))</f>
        <v/>
      </c>
      <c r="AD81" s="132" t="str">
        <f>IF(C81="","",IFERROR(_xlfn.XLOOKUP(AC81,HELPER!$F$8:$F$48,HELPER!$G$8:$G$48,,1),""))</f>
        <v/>
      </c>
      <c r="AE81" s="172"/>
      <c r="AF81" s="13"/>
    </row>
    <row r="82" spans="1:32" ht="15" customHeight="1" x14ac:dyDescent="0.25">
      <c r="A82" s="172"/>
      <c r="B82" s="129">
        <v>14</v>
      </c>
      <c r="C82" s="240" t="str">
        <f>IF('INPUT DATA'!N24="","",'INPUT DATA'!N24)</f>
        <v/>
      </c>
      <c r="D82" s="241"/>
      <c r="E82" s="242"/>
      <c r="F82" s="124"/>
      <c r="G82" s="125"/>
      <c r="H82" s="125"/>
      <c r="I82" s="125"/>
      <c r="J82" s="126"/>
      <c r="K82" s="103" t="str">
        <f t="shared" si="12"/>
        <v/>
      </c>
      <c r="L82" s="104" t="str">
        <f t="shared" si="13"/>
        <v/>
      </c>
      <c r="M82" s="105" t="str">
        <f t="shared" si="14"/>
        <v/>
      </c>
      <c r="N82" s="124"/>
      <c r="O82" s="125"/>
      <c r="P82" s="126"/>
      <c r="Q82" s="103" t="str">
        <f t="shared" si="15"/>
        <v/>
      </c>
      <c r="R82" s="104" t="str">
        <f t="shared" si="16"/>
        <v/>
      </c>
      <c r="S82" s="107" t="str">
        <f t="shared" si="17"/>
        <v/>
      </c>
      <c r="T82" s="204"/>
      <c r="U82" s="126"/>
      <c r="V82" s="205"/>
      <c r="W82" s="198" t="str">
        <f t="shared" si="18"/>
        <v/>
      </c>
      <c r="X82" s="104" t="str">
        <f t="shared" si="19"/>
        <v/>
      </c>
      <c r="Y82" s="107" t="str">
        <f t="shared" si="20"/>
        <v/>
      </c>
      <c r="Z82" s="103" t="str">
        <f t="shared" si="21"/>
        <v/>
      </c>
      <c r="AA82" s="105" t="str">
        <f t="shared" si="22"/>
        <v/>
      </c>
      <c r="AB82" s="108" t="str">
        <f t="shared" si="23"/>
        <v/>
      </c>
      <c r="AC82" s="109" t="str">
        <f>IF(C82="","",IFERROR(_xlfn.XLOOKUP(AB82,HELPER!$C$8:$C$48,HELPER!$D$8:$D$48,,1),""))</f>
        <v/>
      </c>
      <c r="AD82" s="132" t="str">
        <f>IF(C82="","",IFERROR(_xlfn.XLOOKUP(AC82,HELPER!$F$8:$F$48,HELPER!$G$8:$G$48,,1),""))</f>
        <v/>
      </c>
      <c r="AE82" s="172"/>
      <c r="AF82" s="13"/>
    </row>
    <row r="83" spans="1:32" ht="15" customHeight="1" x14ac:dyDescent="0.25">
      <c r="A83" s="172"/>
      <c r="B83" s="129">
        <v>15</v>
      </c>
      <c r="C83" s="240" t="str">
        <f>IF('INPUT DATA'!N25="","",'INPUT DATA'!N25)</f>
        <v/>
      </c>
      <c r="D83" s="241"/>
      <c r="E83" s="242"/>
      <c r="F83" s="124"/>
      <c r="G83" s="125"/>
      <c r="H83" s="125"/>
      <c r="I83" s="125"/>
      <c r="J83" s="126"/>
      <c r="K83" s="103" t="str">
        <f t="shared" si="12"/>
        <v/>
      </c>
      <c r="L83" s="104" t="str">
        <f t="shared" si="13"/>
        <v/>
      </c>
      <c r="M83" s="105" t="str">
        <f t="shared" si="14"/>
        <v/>
      </c>
      <c r="N83" s="124"/>
      <c r="O83" s="125"/>
      <c r="P83" s="126"/>
      <c r="Q83" s="103" t="str">
        <f t="shared" si="15"/>
        <v/>
      </c>
      <c r="R83" s="104" t="str">
        <f t="shared" si="16"/>
        <v/>
      </c>
      <c r="S83" s="107" t="str">
        <f t="shared" si="17"/>
        <v/>
      </c>
      <c r="T83" s="204"/>
      <c r="U83" s="126"/>
      <c r="V83" s="205"/>
      <c r="W83" s="198" t="str">
        <f t="shared" si="18"/>
        <v/>
      </c>
      <c r="X83" s="104" t="str">
        <f t="shared" si="19"/>
        <v/>
      </c>
      <c r="Y83" s="107" t="str">
        <f t="shared" si="20"/>
        <v/>
      </c>
      <c r="Z83" s="103" t="str">
        <f t="shared" si="21"/>
        <v/>
      </c>
      <c r="AA83" s="105" t="str">
        <f t="shared" si="22"/>
        <v/>
      </c>
      <c r="AB83" s="108" t="str">
        <f t="shared" si="23"/>
        <v/>
      </c>
      <c r="AC83" s="109" t="str">
        <f>IF(C83="","",IFERROR(_xlfn.XLOOKUP(AB83,HELPER!$C$8:$C$48,HELPER!$D$8:$D$48,,1),""))</f>
        <v/>
      </c>
      <c r="AD83" s="132" t="str">
        <f>IF(C83="","",IFERROR(_xlfn.XLOOKUP(AC83,HELPER!$F$8:$F$48,HELPER!$G$8:$G$48,,1),""))</f>
        <v/>
      </c>
      <c r="AE83" s="172"/>
      <c r="AF83" s="13"/>
    </row>
    <row r="84" spans="1:32" ht="15" customHeight="1" x14ac:dyDescent="0.25">
      <c r="A84" s="172"/>
      <c r="B84" s="129">
        <v>16</v>
      </c>
      <c r="C84" s="240" t="str">
        <f>IF('INPUT DATA'!N26="","",'INPUT DATA'!N26)</f>
        <v/>
      </c>
      <c r="D84" s="241"/>
      <c r="E84" s="242"/>
      <c r="F84" s="124"/>
      <c r="G84" s="125"/>
      <c r="H84" s="125"/>
      <c r="I84" s="125"/>
      <c r="J84" s="126"/>
      <c r="K84" s="103" t="str">
        <f t="shared" si="12"/>
        <v/>
      </c>
      <c r="L84" s="104" t="str">
        <f t="shared" si="13"/>
        <v/>
      </c>
      <c r="M84" s="105" t="str">
        <f t="shared" si="14"/>
        <v/>
      </c>
      <c r="N84" s="124"/>
      <c r="O84" s="125"/>
      <c r="P84" s="126"/>
      <c r="Q84" s="103" t="str">
        <f t="shared" si="15"/>
        <v/>
      </c>
      <c r="R84" s="104" t="str">
        <f t="shared" si="16"/>
        <v/>
      </c>
      <c r="S84" s="107" t="str">
        <f t="shared" si="17"/>
        <v/>
      </c>
      <c r="T84" s="204"/>
      <c r="U84" s="126"/>
      <c r="V84" s="205"/>
      <c r="W84" s="198" t="str">
        <f t="shared" si="18"/>
        <v/>
      </c>
      <c r="X84" s="104" t="str">
        <f t="shared" si="19"/>
        <v/>
      </c>
      <c r="Y84" s="107" t="str">
        <f t="shared" si="20"/>
        <v/>
      </c>
      <c r="Z84" s="103" t="str">
        <f t="shared" si="21"/>
        <v/>
      </c>
      <c r="AA84" s="105" t="str">
        <f t="shared" si="22"/>
        <v/>
      </c>
      <c r="AB84" s="108" t="str">
        <f t="shared" si="23"/>
        <v/>
      </c>
      <c r="AC84" s="109" t="str">
        <f>IF(C84="","",IFERROR(_xlfn.XLOOKUP(AB84,HELPER!$C$8:$C$48,HELPER!$D$8:$D$48,,1),""))</f>
        <v/>
      </c>
      <c r="AD84" s="132" t="str">
        <f>IF(C84="","",IFERROR(_xlfn.XLOOKUP(AC84,HELPER!$F$8:$F$48,HELPER!$G$8:$G$48,,1),""))</f>
        <v/>
      </c>
      <c r="AE84" s="172"/>
      <c r="AF84" s="13"/>
    </row>
    <row r="85" spans="1:32" ht="15" customHeight="1" x14ac:dyDescent="0.25">
      <c r="A85" s="172"/>
      <c r="B85" s="129">
        <v>17</v>
      </c>
      <c r="C85" s="240" t="str">
        <f>IF('INPUT DATA'!N27="","",'INPUT DATA'!N27)</f>
        <v/>
      </c>
      <c r="D85" s="241"/>
      <c r="E85" s="242"/>
      <c r="F85" s="124"/>
      <c r="G85" s="125"/>
      <c r="H85" s="125"/>
      <c r="I85" s="125"/>
      <c r="J85" s="126"/>
      <c r="K85" s="103" t="str">
        <f t="shared" si="12"/>
        <v/>
      </c>
      <c r="L85" s="104" t="str">
        <f t="shared" si="13"/>
        <v/>
      </c>
      <c r="M85" s="105" t="str">
        <f t="shared" si="14"/>
        <v/>
      </c>
      <c r="N85" s="124"/>
      <c r="O85" s="125"/>
      <c r="P85" s="126"/>
      <c r="Q85" s="103" t="str">
        <f t="shared" si="15"/>
        <v/>
      </c>
      <c r="R85" s="104" t="str">
        <f t="shared" si="16"/>
        <v/>
      </c>
      <c r="S85" s="107" t="str">
        <f t="shared" si="17"/>
        <v/>
      </c>
      <c r="T85" s="204"/>
      <c r="U85" s="126"/>
      <c r="V85" s="205"/>
      <c r="W85" s="198" t="str">
        <f t="shared" si="18"/>
        <v/>
      </c>
      <c r="X85" s="104" t="str">
        <f t="shared" si="19"/>
        <v/>
      </c>
      <c r="Y85" s="107" t="str">
        <f t="shared" si="20"/>
        <v/>
      </c>
      <c r="Z85" s="103" t="str">
        <f t="shared" si="21"/>
        <v/>
      </c>
      <c r="AA85" s="105" t="str">
        <f t="shared" si="22"/>
        <v/>
      </c>
      <c r="AB85" s="108" t="str">
        <f t="shared" si="23"/>
        <v/>
      </c>
      <c r="AC85" s="109" t="str">
        <f>IF(C85="","",IFERROR(_xlfn.XLOOKUP(AB85,HELPER!$C$8:$C$48,HELPER!$D$8:$D$48,,1),""))</f>
        <v/>
      </c>
      <c r="AD85" s="132" t="str">
        <f>IF(C85="","",IFERROR(_xlfn.XLOOKUP(AC85,HELPER!$F$8:$F$48,HELPER!$G$8:$G$48,,1),""))</f>
        <v/>
      </c>
      <c r="AE85" s="172"/>
      <c r="AF85" s="13"/>
    </row>
    <row r="86" spans="1:32" ht="15" customHeight="1" x14ac:dyDescent="0.25">
      <c r="A86" s="172"/>
      <c r="B86" s="129">
        <v>18</v>
      </c>
      <c r="C86" s="240" t="str">
        <f>IF('INPUT DATA'!N28="","",'INPUT DATA'!N28)</f>
        <v/>
      </c>
      <c r="D86" s="241"/>
      <c r="E86" s="242"/>
      <c r="F86" s="124"/>
      <c r="G86" s="125"/>
      <c r="H86" s="125"/>
      <c r="I86" s="125"/>
      <c r="J86" s="126"/>
      <c r="K86" s="103" t="str">
        <f t="shared" si="12"/>
        <v/>
      </c>
      <c r="L86" s="104" t="str">
        <f t="shared" si="13"/>
        <v/>
      </c>
      <c r="M86" s="105" t="str">
        <f t="shared" si="14"/>
        <v/>
      </c>
      <c r="N86" s="124"/>
      <c r="O86" s="125"/>
      <c r="P86" s="126"/>
      <c r="Q86" s="103" t="str">
        <f t="shared" si="15"/>
        <v/>
      </c>
      <c r="R86" s="104" t="str">
        <f t="shared" si="16"/>
        <v/>
      </c>
      <c r="S86" s="107" t="str">
        <f t="shared" si="17"/>
        <v/>
      </c>
      <c r="T86" s="204"/>
      <c r="U86" s="126"/>
      <c r="V86" s="205"/>
      <c r="W86" s="198" t="str">
        <f t="shared" si="18"/>
        <v/>
      </c>
      <c r="X86" s="104" t="str">
        <f t="shared" si="19"/>
        <v/>
      </c>
      <c r="Y86" s="107" t="str">
        <f t="shared" si="20"/>
        <v/>
      </c>
      <c r="Z86" s="103" t="str">
        <f t="shared" si="21"/>
        <v/>
      </c>
      <c r="AA86" s="105" t="str">
        <f t="shared" si="22"/>
        <v/>
      </c>
      <c r="AB86" s="108" t="str">
        <f t="shared" si="23"/>
        <v/>
      </c>
      <c r="AC86" s="109" t="str">
        <f>IF(C86="","",IFERROR(_xlfn.XLOOKUP(AB86,HELPER!$C$8:$C$48,HELPER!$D$8:$D$48,,1),""))</f>
        <v/>
      </c>
      <c r="AD86" s="132" t="str">
        <f>IF(C86="","",IFERROR(_xlfn.XLOOKUP(AC86,HELPER!$F$8:$F$48,HELPER!$G$8:$G$48,,1),""))</f>
        <v/>
      </c>
      <c r="AE86" s="172"/>
      <c r="AF86" s="13"/>
    </row>
    <row r="87" spans="1:32" ht="15" customHeight="1" x14ac:dyDescent="0.25">
      <c r="A87" s="172"/>
      <c r="B87" s="129">
        <v>19</v>
      </c>
      <c r="C87" s="240" t="str">
        <f>IF('INPUT DATA'!N29="","",'INPUT DATA'!N29)</f>
        <v/>
      </c>
      <c r="D87" s="241"/>
      <c r="E87" s="242"/>
      <c r="F87" s="124"/>
      <c r="G87" s="125"/>
      <c r="H87" s="125"/>
      <c r="I87" s="125"/>
      <c r="J87" s="126"/>
      <c r="K87" s="103" t="str">
        <f t="shared" si="12"/>
        <v/>
      </c>
      <c r="L87" s="104" t="str">
        <f t="shared" si="13"/>
        <v/>
      </c>
      <c r="M87" s="105" t="str">
        <f t="shared" si="14"/>
        <v/>
      </c>
      <c r="N87" s="124"/>
      <c r="O87" s="125"/>
      <c r="P87" s="126"/>
      <c r="Q87" s="103" t="str">
        <f t="shared" si="15"/>
        <v/>
      </c>
      <c r="R87" s="104" t="str">
        <f t="shared" si="16"/>
        <v/>
      </c>
      <c r="S87" s="107" t="str">
        <f t="shared" si="17"/>
        <v/>
      </c>
      <c r="T87" s="204"/>
      <c r="U87" s="126"/>
      <c r="V87" s="205"/>
      <c r="W87" s="198" t="str">
        <f t="shared" si="18"/>
        <v/>
      </c>
      <c r="X87" s="104" t="str">
        <f t="shared" si="19"/>
        <v/>
      </c>
      <c r="Y87" s="107" t="str">
        <f t="shared" si="20"/>
        <v/>
      </c>
      <c r="Z87" s="103" t="str">
        <f t="shared" si="21"/>
        <v/>
      </c>
      <c r="AA87" s="105" t="str">
        <f t="shared" si="22"/>
        <v/>
      </c>
      <c r="AB87" s="108" t="str">
        <f t="shared" si="23"/>
        <v/>
      </c>
      <c r="AC87" s="109" t="str">
        <f>IF(C87="","",IFERROR(_xlfn.XLOOKUP(AB87,HELPER!$C$8:$C$48,HELPER!$D$8:$D$48,,1),""))</f>
        <v/>
      </c>
      <c r="AD87" s="132" t="str">
        <f>IF(C87="","",IFERROR(_xlfn.XLOOKUP(AC87,HELPER!$F$8:$F$48,HELPER!$G$8:$G$48,,1),""))</f>
        <v/>
      </c>
      <c r="AE87" s="172"/>
      <c r="AF87" s="13"/>
    </row>
    <row r="88" spans="1:32" ht="15" customHeight="1" x14ac:dyDescent="0.25">
      <c r="A88" s="172"/>
      <c r="B88" s="130">
        <v>20</v>
      </c>
      <c r="C88" s="240" t="str">
        <f>IF('INPUT DATA'!N30="","",'INPUT DATA'!N30)</f>
        <v/>
      </c>
      <c r="D88" s="241"/>
      <c r="E88" s="242"/>
      <c r="F88" s="124"/>
      <c r="G88" s="125"/>
      <c r="H88" s="125"/>
      <c r="I88" s="125"/>
      <c r="J88" s="126"/>
      <c r="K88" s="103" t="str">
        <f t="shared" si="12"/>
        <v/>
      </c>
      <c r="L88" s="104" t="str">
        <f t="shared" si="13"/>
        <v/>
      </c>
      <c r="M88" s="105" t="str">
        <f t="shared" si="14"/>
        <v/>
      </c>
      <c r="N88" s="124"/>
      <c r="O88" s="125"/>
      <c r="P88" s="126"/>
      <c r="Q88" s="103" t="str">
        <f t="shared" si="15"/>
        <v/>
      </c>
      <c r="R88" s="104" t="str">
        <f t="shared" si="16"/>
        <v/>
      </c>
      <c r="S88" s="107" t="str">
        <f t="shared" si="17"/>
        <v/>
      </c>
      <c r="T88" s="204"/>
      <c r="U88" s="126"/>
      <c r="V88" s="205"/>
      <c r="W88" s="198" t="str">
        <f t="shared" si="18"/>
        <v/>
      </c>
      <c r="X88" s="104" t="str">
        <f t="shared" si="19"/>
        <v/>
      </c>
      <c r="Y88" s="107" t="str">
        <f t="shared" si="20"/>
        <v/>
      </c>
      <c r="Z88" s="103" t="str">
        <f t="shared" si="21"/>
        <v/>
      </c>
      <c r="AA88" s="105" t="str">
        <f t="shared" si="22"/>
        <v/>
      </c>
      <c r="AB88" s="108" t="str">
        <f t="shared" si="23"/>
        <v/>
      </c>
      <c r="AC88" s="109" t="str">
        <f>IF(C88="","",IFERROR(_xlfn.XLOOKUP(AB88,HELPER!$C$8:$C$48,HELPER!$D$8:$D$48,,1),""))</f>
        <v/>
      </c>
      <c r="AD88" s="132" t="str">
        <f>IF(C88="","",IFERROR(_xlfn.XLOOKUP(AC88,HELPER!$F$8:$F$48,HELPER!$G$8:$G$48,,1),""))</f>
        <v/>
      </c>
      <c r="AE88" s="172"/>
      <c r="AF88" s="13"/>
    </row>
    <row r="89" spans="1:32" ht="15" customHeight="1" x14ac:dyDescent="0.25">
      <c r="A89" s="172"/>
      <c r="B89" s="130">
        <v>21</v>
      </c>
      <c r="C89" s="240" t="str">
        <f>IF('INPUT DATA'!N31="","",'INPUT DATA'!N31)</f>
        <v/>
      </c>
      <c r="D89" s="241"/>
      <c r="E89" s="242"/>
      <c r="F89" s="124"/>
      <c r="G89" s="125"/>
      <c r="H89" s="125"/>
      <c r="I89" s="125"/>
      <c r="J89" s="126"/>
      <c r="K89" s="103" t="str">
        <f t="shared" si="12"/>
        <v/>
      </c>
      <c r="L89" s="104" t="str">
        <f t="shared" si="13"/>
        <v/>
      </c>
      <c r="M89" s="105" t="str">
        <f t="shared" si="14"/>
        <v/>
      </c>
      <c r="N89" s="124"/>
      <c r="O89" s="125"/>
      <c r="P89" s="126"/>
      <c r="Q89" s="103" t="str">
        <f t="shared" si="15"/>
        <v/>
      </c>
      <c r="R89" s="104" t="str">
        <f t="shared" si="16"/>
        <v/>
      </c>
      <c r="S89" s="107" t="str">
        <f t="shared" si="17"/>
        <v/>
      </c>
      <c r="T89" s="204"/>
      <c r="U89" s="126"/>
      <c r="V89" s="205"/>
      <c r="W89" s="198" t="str">
        <f t="shared" si="18"/>
        <v/>
      </c>
      <c r="X89" s="104" t="str">
        <f t="shared" si="19"/>
        <v/>
      </c>
      <c r="Y89" s="107" t="str">
        <f t="shared" si="20"/>
        <v/>
      </c>
      <c r="Z89" s="103" t="str">
        <f t="shared" si="21"/>
        <v/>
      </c>
      <c r="AA89" s="105" t="str">
        <f t="shared" si="22"/>
        <v/>
      </c>
      <c r="AB89" s="108" t="str">
        <f t="shared" si="23"/>
        <v/>
      </c>
      <c r="AC89" s="109" t="str">
        <f>IF(C89="","",IFERROR(_xlfn.XLOOKUP(AB89,HELPER!$C$8:$C$48,HELPER!$D$8:$D$48,,1),""))</f>
        <v/>
      </c>
      <c r="AD89" s="132" t="str">
        <f>IF(C89="","",IFERROR(_xlfn.XLOOKUP(AC89,HELPER!$F$8:$F$48,HELPER!$G$8:$G$48,,1),""))</f>
        <v/>
      </c>
      <c r="AE89" s="172"/>
      <c r="AF89" s="13"/>
    </row>
    <row r="90" spans="1:32" ht="15" customHeight="1" x14ac:dyDescent="0.25">
      <c r="A90" s="172"/>
      <c r="B90" s="130">
        <v>22</v>
      </c>
      <c r="C90" s="240" t="str">
        <f>IF('INPUT DATA'!N32="","",'INPUT DATA'!N32)</f>
        <v/>
      </c>
      <c r="D90" s="241"/>
      <c r="E90" s="242"/>
      <c r="F90" s="124"/>
      <c r="G90" s="125"/>
      <c r="H90" s="125"/>
      <c r="I90" s="125"/>
      <c r="J90" s="126"/>
      <c r="K90" s="103" t="str">
        <f t="shared" si="12"/>
        <v/>
      </c>
      <c r="L90" s="104" t="str">
        <f t="shared" si="13"/>
        <v/>
      </c>
      <c r="M90" s="105" t="str">
        <f t="shared" si="14"/>
        <v/>
      </c>
      <c r="N90" s="124"/>
      <c r="O90" s="125"/>
      <c r="P90" s="126"/>
      <c r="Q90" s="103" t="str">
        <f t="shared" si="15"/>
        <v/>
      </c>
      <c r="R90" s="104" t="str">
        <f t="shared" si="16"/>
        <v/>
      </c>
      <c r="S90" s="107" t="str">
        <f t="shared" si="17"/>
        <v/>
      </c>
      <c r="T90" s="204"/>
      <c r="U90" s="126"/>
      <c r="V90" s="205"/>
      <c r="W90" s="198" t="str">
        <f t="shared" si="18"/>
        <v/>
      </c>
      <c r="X90" s="104" t="str">
        <f t="shared" si="19"/>
        <v/>
      </c>
      <c r="Y90" s="107" t="str">
        <f t="shared" si="20"/>
        <v/>
      </c>
      <c r="Z90" s="103" t="str">
        <f t="shared" si="21"/>
        <v/>
      </c>
      <c r="AA90" s="105" t="str">
        <f t="shared" si="22"/>
        <v/>
      </c>
      <c r="AB90" s="108" t="str">
        <f t="shared" si="23"/>
        <v/>
      </c>
      <c r="AC90" s="109" t="str">
        <f>IF(C90="","",IFERROR(_xlfn.XLOOKUP(AB90,HELPER!$C$8:$C$48,HELPER!$D$8:$D$48,,1),""))</f>
        <v/>
      </c>
      <c r="AD90" s="132" t="str">
        <f>IF(C90="","",IFERROR(_xlfn.XLOOKUP(AC90,HELPER!$F$8:$F$48,HELPER!$G$8:$G$48,,1),""))</f>
        <v/>
      </c>
      <c r="AE90" s="172"/>
      <c r="AF90" s="13"/>
    </row>
    <row r="91" spans="1:32" ht="15" customHeight="1" x14ac:dyDescent="0.25">
      <c r="A91" s="172"/>
      <c r="B91" s="130">
        <v>23</v>
      </c>
      <c r="C91" s="240" t="str">
        <f>IF('INPUT DATA'!N33="","",'INPUT DATA'!N33)</f>
        <v/>
      </c>
      <c r="D91" s="241"/>
      <c r="E91" s="242"/>
      <c r="F91" s="124"/>
      <c r="G91" s="125"/>
      <c r="H91" s="125"/>
      <c r="I91" s="125"/>
      <c r="J91" s="126"/>
      <c r="K91" s="103" t="str">
        <f t="shared" si="12"/>
        <v/>
      </c>
      <c r="L91" s="104" t="str">
        <f t="shared" si="13"/>
        <v/>
      </c>
      <c r="M91" s="105" t="str">
        <f t="shared" si="14"/>
        <v/>
      </c>
      <c r="N91" s="124"/>
      <c r="O91" s="125"/>
      <c r="P91" s="126"/>
      <c r="Q91" s="103" t="str">
        <f t="shared" si="15"/>
        <v/>
      </c>
      <c r="R91" s="104" t="str">
        <f t="shared" si="16"/>
        <v/>
      </c>
      <c r="S91" s="107" t="str">
        <f t="shared" si="17"/>
        <v/>
      </c>
      <c r="T91" s="204"/>
      <c r="U91" s="126"/>
      <c r="V91" s="205"/>
      <c r="W91" s="198" t="str">
        <f t="shared" si="18"/>
        <v/>
      </c>
      <c r="X91" s="104" t="str">
        <f t="shared" si="19"/>
        <v/>
      </c>
      <c r="Y91" s="107" t="str">
        <f t="shared" si="20"/>
        <v/>
      </c>
      <c r="Z91" s="103" t="str">
        <f t="shared" si="21"/>
        <v/>
      </c>
      <c r="AA91" s="105" t="str">
        <f t="shared" si="22"/>
        <v/>
      </c>
      <c r="AB91" s="108" t="str">
        <f t="shared" si="23"/>
        <v/>
      </c>
      <c r="AC91" s="109" t="str">
        <f>IF(C91="","",IFERROR(_xlfn.XLOOKUP(AB91,HELPER!$C$8:$C$48,HELPER!$D$8:$D$48,,1),""))</f>
        <v/>
      </c>
      <c r="AD91" s="132" t="str">
        <f>IF(C91="","",IFERROR(_xlfn.XLOOKUP(AC91,HELPER!$F$8:$F$48,HELPER!$G$8:$G$48,,1),""))</f>
        <v/>
      </c>
      <c r="AE91" s="172"/>
      <c r="AF91" s="13"/>
    </row>
    <row r="92" spans="1:32" ht="15" customHeight="1" x14ac:dyDescent="0.25">
      <c r="A92" s="172"/>
      <c r="B92" s="130">
        <v>24</v>
      </c>
      <c r="C92" s="240" t="str">
        <f>IF('INPUT DATA'!N34="","",'INPUT DATA'!N34)</f>
        <v/>
      </c>
      <c r="D92" s="241"/>
      <c r="E92" s="242"/>
      <c r="F92" s="124"/>
      <c r="G92" s="125"/>
      <c r="H92" s="125"/>
      <c r="I92" s="125"/>
      <c r="J92" s="126"/>
      <c r="K92" s="103" t="str">
        <f t="shared" si="12"/>
        <v/>
      </c>
      <c r="L92" s="104" t="str">
        <f t="shared" si="13"/>
        <v/>
      </c>
      <c r="M92" s="105" t="str">
        <f t="shared" si="14"/>
        <v/>
      </c>
      <c r="N92" s="124"/>
      <c r="O92" s="125"/>
      <c r="P92" s="126"/>
      <c r="Q92" s="103" t="str">
        <f t="shared" si="15"/>
        <v/>
      </c>
      <c r="R92" s="104" t="str">
        <f t="shared" si="16"/>
        <v/>
      </c>
      <c r="S92" s="107" t="str">
        <f t="shared" si="17"/>
        <v/>
      </c>
      <c r="T92" s="204"/>
      <c r="U92" s="126"/>
      <c r="V92" s="205"/>
      <c r="W92" s="198" t="str">
        <f t="shared" si="18"/>
        <v/>
      </c>
      <c r="X92" s="104" t="str">
        <f t="shared" si="19"/>
        <v/>
      </c>
      <c r="Y92" s="107" t="str">
        <f t="shared" si="20"/>
        <v/>
      </c>
      <c r="Z92" s="103" t="str">
        <f t="shared" si="21"/>
        <v/>
      </c>
      <c r="AA92" s="105" t="str">
        <f t="shared" si="22"/>
        <v/>
      </c>
      <c r="AB92" s="108" t="str">
        <f t="shared" si="23"/>
        <v/>
      </c>
      <c r="AC92" s="109" t="str">
        <f>IF(C92="","",IFERROR(_xlfn.XLOOKUP(AB92,HELPER!$C$8:$C$48,HELPER!$D$8:$D$48,,1),""))</f>
        <v/>
      </c>
      <c r="AD92" s="132" t="str">
        <f>IF(C92="","",IFERROR(_xlfn.XLOOKUP(AC92,HELPER!$F$8:$F$48,HELPER!$G$8:$G$48,,1),""))</f>
        <v/>
      </c>
      <c r="AE92" s="172"/>
      <c r="AF92" s="13"/>
    </row>
    <row r="93" spans="1:32" ht="15" customHeight="1" x14ac:dyDescent="0.25">
      <c r="A93" s="172"/>
      <c r="B93" s="130">
        <v>25</v>
      </c>
      <c r="C93" s="240" t="str">
        <f>IF('INPUT DATA'!N35="","",'INPUT DATA'!N35)</f>
        <v/>
      </c>
      <c r="D93" s="241"/>
      <c r="E93" s="242"/>
      <c r="F93" s="124"/>
      <c r="G93" s="125"/>
      <c r="H93" s="125"/>
      <c r="I93" s="125"/>
      <c r="J93" s="126"/>
      <c r="K93" s="103" t="str">
        <f t="shared" si="12"/>
        <v/>
      </c>
      <c r="L93" s="104" t="str">
        <f t="shared" si="13"/>
        <v/>
      </c>
      <c r="M93" s="105" t="str">
        <f t="shared" si="14"/>
        <v/>
      </c>
      <c r="N93" s="124"/>
      <c r="O93" s="125"/>
      <c r="P93" s="126"/>
      <c r="Q93" s="103" t="str">
        <f t="shared" si="15"/>
        <v/>
      </c>
      <c r="R93" s="104" t="str">
        <f t="shared" si="16"/>
        <v/>
      </c>
      <c r="S93" s="107" t="str">
        <f t="shared" si="17"/>
        <v/>
      </c>
      <c r="T93" s="204"/>
      <c r="U93" s="126"/>
      <c r="V93" s="205"/>
      <c r="W93" s="198" t="str">
        <f t="shared" si="18"/>
        <v/>
      </c>
      <c r="X93" s="104" t="str">
        <f t="shared" si="19"/>
        <v/>
      </c>
      <c r="Y93" s="107" t="str">
        <f t="shared" si="20"/>
        <v/>
      </c>
      <c r="Z93" s="103" t="str">
        <f t="shared" si="21"/>
        <v/>
      </c>
      <c r="AA93" s="105" t="str">
        <f t="shared" si="22"/>
        <v/>
      </c>
      <c r="AB93" s="108" t="str">
        <f t="shared" si="23"/>
        <v/>
      </c>
      <c r="AC93" s="109" t="str">
        <f>IF(C93="","",IFERROR(_xlfn.XLOOKUP(AB93,HELPER!$C$8:$C$48,HELPER!$D$8:$D$48,,1),""))</f>
        <v/>
      </c>
      <c r="AD93" s="132" t="str">
        <f>IF(C93="","",IFERROR(_xlfn.XLOOKUP(AC93,HELPER!$F$8:$F$48,HELPER!$G$8:$G$48,,1),""))</f>
        <v/>
      </c>
      <c r="AE93" s="172"/>
      <c r="AF93" s="13"/>
    </row>
    <row r="94" spans="1:32" ht="15" customHeight="1" x14ac:dyDescent="0.25">
      <c r="A94" s="172"/>
      <c r="B94" s="130">
        <v>26</v>
      </c>
      <c r="C94" s="240" t="str">
        <f>IF('INPUT DATA'!N36="","",'INPUT DATA'!N36)</f>
        <v/>
      </c>
      <c r="D94" s="241"/>
      <c r="E94" s="242"/>
      <c r="F94" s="124"/>
      <c r="G94" s="125"/>
      <c r="H94" s="125"/>
      <c r="I94" s="125"/>
      <c r="J94" s="126"/>
      <c r="K94" s="103" t="str">
        <f t="shared" si="12"/>
        <v/>
      </c>
      <c r="L94" s="104" t="str">
        <f t="shared" si="13"/>
        <v/>
      </c>
      <c r="M94" s="105" t="str">
        <f t="shared" si="14"/>
        <v/>
      </c>
      <c r="N94" s="124"/>
      <c r="O94" s="125"/>
      <c r="P94" s="126"/>
      <c r="Q94" s="103" t="str">
        <f t="shared" si="15"/>
        <v/>
      </c>
      <c r="R94" s="104" t="str">
        <f t="shared" si="16"/>
        <v/>
      </c>
      <c r="S94" s="107" t="str">
        <f t="shared" si="17"/>
        <v/>
      </c>
      <c r="T94" s="204"/>
      <c r="U94" s="126"/>
      <c r="V94" s="205"/>
      <c r="W94" s="198" t="str">
        <f t="shared" si="18"/>
        <v/>
      </c>
      <c r="X94" s="104" t="str">
        <f t="shared" si="19"/>
        <v/>
      </c>
      <c r="Y94" s="107" t="str">
        <f t="shared" si="20"/>
        <v/>
      </c>
      <c r="Z94" s="103" t="str">
        <f t="shared" si="21"/>
        <v/>
      </c>
      <c r="AA94" s="105" t="str">
        <f t="shared" si="22"/>
        <v/>
      </c>
      <c r="AB94" s="108" t="str">
        <f t="shared" si="23"/>
        <v/>
      </c>
      <c r="AC94" s="109" t="str">
        <f>IF(C94="","",IFERROR(_xlfn.XLOOKUP(AB94,HELPER!$C$8:$C$48,HELPER!$D$8:$D$48,,1),""))</f>
        <v/>
      </c>
      <c r="AD94" s="132" t="str">
        <f>IF(C94="","",IFERROR(_xlfn.XLOOKUP(AC94,HELPER!$F$8:$F$48,HELPER!$G$8:$G$48,,1),""))</f>
        <v/>
      </c>
      <c r="AE94" s="172"/>
      <c r="AF94" s="13"/>
    </row>
    <row r="95" spans="1:32" ht="15" customHeight="1" x14ac:dyDescent="0.25">
      <c r="A95" s="172"/>
      <c r="B95" s="130">
        <v>27</v>
      </c>
      <c r="C95" s="240" t="str">
        <f>IF('INPUT DATA'!N37="","",'INPUT DATA'!N37)</f>
        <v/>
      </c>
      <c r="D95" s="241"/>
      <c r="E95" s="242"/>
      <c r="F95" s="124"/>
      <c r="G95" s="125"/>
      <c r="H95" s="125"/>
      <c r="I95" s="125"/>
      <c r="J95" s="126"/>
      <c r="K95" s="103" t="str">
        <f t="shared" si="12"/>
        <v/>
      </c>
      <c r="L95" s="104" t="str">
        <f t="shared" si="13"/>
        <v/>
      </c>
      <c r="M95" s="105" t="str">
        <f t="shared" si="14"/>
        <v/>
      </c>
      <c r="N95" s="124"/>
      <c r="O95" s="125"/>
      <c r="P95" s="126"/>
      <c r="Q95" s="103" t="str">
        <f t="shared" si="15"/>
        <v/>
      </c>
      <c r="R95" s="104" t="str">
        <f t="shared" si="16"/>
        <v/>
      </c>
      <c r="S95" s="107" t="str">
        <f t="shared" si="17"/>
        <v/>
      </c>
      <c r="T95" s="204"/>
      <c r="U95" s="126"/>
      <c r="V95" s="205"/>
      <c r="W95" s="198" t="str">
        <f t="shared" si="18"/>
        <v/>
      </c>
      <c r="X95" s="104" t="str">
        <f t="shared" si="19"/>
        <v/>
      </c>
      <c r="Y95" s="107" t="str">
        <f t="shared" si="20"/>
        <v/>
      </c>
      <c r="Z95" s="103" t="str">
        <f t="shared" si="21"/>
        <v/>
      </c>
      <c r="AA95" s="105" t="str">
        <f t="shared" si="22"/>
        <v/>
      </c>
      <c r="AB95" s="108" t="str">
        <f t="shared" si="23"/>
        <v/>
      </c>
      <c r="AC95" s="109" t="str">
        <f>IF(C95="","",IFERROR(_xlfn.XLOOKUP(AB95,HELPER!$C$8:$C$48,HELPER!$D$8:$D$48,,1),""))</f>
        <v/>
      </c>
      <c r="AD95" s="132" t="str">
        <f>IF(C95="","",IFERROR(_xlfn.XLOOKUP(AC95,HELPER!$F$8:$F$48,HELPER!$G$8:$G$48,,1),""))</f>
        <v/>
      </c>
      <c r="AE95" s="172"/>
      <c r="AF95" s="13"/>
    </row>
    <row r="96" spans="1:32" ht="15" customHeight="1" x14ac:dyDescent="0.25">
      <c r="A96" s="172"/>
      <c r="B96" s="130">
        <v>28</v>
      </c>
      <c r="C96" s="240" t="str">
        <f>IF('INPUT DATA'!N38="","",'INPUT DATA'!N38)</f>
        <v/>
      </c>
      <c r="D96" s="241"/>
      <c r="E96" s="242"/>
      <c r="F96" s="124"/>
      <c r="G96" s="125"/>
      <c r="H96" s="125"/>
      <c r="I96" s="125"/>
      <c r="J96" s="126"/>
      <c r="K96" s="103" t="str">
        <f t="shared" si="12"/>
        <v/>
      </c>
      <c r="L96" s="104" t="str">
        <f t="shared" si="13"/>
        <v/>
      </c>
      <c r="M96" s="105" t="str">
        <f t="shared" si="14"/>
        <v/>
      </c>
      <c r="N96" s="124"/>
      <c r="O96" s="125"/>
      <c r="P96" s="126"/>
      <c r="Q96" s="103" t="str">
        <f t="shared" si="15"/>
        <v/>
      </c>
      <c r="R96" s="104" t="str">
        <f t="shared" si="16"/>
        <v/>
      </c>
      <c r="S96" s="107" t="str">
        <f t="shared" si="17"/>
        <v/>
      </c>
      <c r="T96" s="204"/>
      <c r="U96" s="126"/>
      <c r="V96" s="205"/>
      <c r="W96" s="198" t="str">
        <f t="shared" si="18"/>
        <v/>
      </c>
      <c r="X96" s="104" t="str">
        <f t="shared" si="19"/>
        <v/>
      </c>
      <c r="Y96" s="107" t="str">
        <f t="shared" si="20"/>
        <v/>
      </c>
      <c r="Z96" s="103" t="str">
        <f t="shared" si="21"/>
        <v/>
      </c>
      <c r="AA96" s="105" t="str">
        <f t="shared" si="22"/>
        <v/>
      </c>
      <c r="AB96" s="108" t="str">
        <f t="shared" si="23"/>
        <v/>
      </c>
      <c r="AC96" s="109" t="str">
        <f>IF(C96="","",IFERROR(_xlfn.XLOOKUP(AB96,HELPER!$C$8:$C$48,HELPER!$D$8:$D$48,,1),""))</f>
        <v/>
      </c>
      <c r="AD96" s="132" t="str">
        <f>IF(C96="","",IFERROR(_xlfn.XLOOKUP(AC96,HELPER!$F$8:$F$48,HELPER!$G$8:$G$48,,1),""))</f>
        <v/>
      </c>
      <c r="AE96" s="172"/>
      <c r="AF96" s="13"/>
    </row>
    <row r="97" spans="1:32" ht="15" customHeight="1" x14ac:dyDescent="0.25">
      <c r="A97" s="172"/>
      <c r="B97" s="130">
        <v>29</v>
      </c>
      <c r="C97" s="240" t="str">
        <f>IF('INPUT DATA'!N39="","",'INPUT DATA'!N39)</f>
        <v/>
      </c>
      <c r="D97" s="241"/>
      <c r="E97" s="242"/>
      <c r="F97" s="124"/>
      <c r="G97" s="125"/>
      <c r="H97" s="125"/>
      <c r="I97" s="125"/>
      <c r="J97" s="126"/>
      <c r="K97" s="103" t="str">
        <f t="shared" si="12"/>
        <v/>
      </c>
      <c r="L97" s="104" t="str">
        <f t="shared" si="13"/>
        <v/>
      </c>
      <c r="M97" s="105" t="str">
        <f t="shared" si="14"/>
        <v/>
      </c>
      <c r="N97" s="124"/>
      <c r="O97" s="125"/>
      <c r="P97" s="126"/>
      <c r="Q97" s="103" t="str">
        <f t="shared" si="15"/>
        <v/>
      </c>
      <c r="R97" s="104" t="str">
        <f t="shared" si="16"/>
        <v/>
      </c>
      <c r="S97" s="107" t="str">
        <f t="shared" si="17"/>
        <v/>
      </c>
      <c r="T97" s="204"/>
      <c r="U97" s="126"/>
      <c r="V97" s="205"/>
      <c r="W97" s="198" t="str">
        <f t="shared" si="18"/>
        <v/>
      </c>
      <c r="X97" s="104" t="str">
        <f t="shared" si="19"/>
        <v/>
      </c>
      <c r="Y97" s="107" t="str">
        <f t="shared" si="20"/>
        <v/>
      </c>
      <c r="Z97" s="103" t="str">
        <f t="shared" si="21"/>
        <v/>
      </c>
      <c r="AA97" s="105" t="str">
        <f t="shared" si="22"/>
        <v/>
      </c>
      <c r="AB97" s="108" t="str">
        <f t="shared" si="23"/>
        <v/>
      </c>
      <c r="AC97" s="109" t="str">
        <f>IF(C97="","",IFERROR(_xlfn.XLOOKUP(AB97,HELPER!$C$8:$C$48,HELPER!$D$8:$D$48,,1),""))</f>
        <v/>
      </c>
      <c r="AD97" s="132" t="str">
        <f>IF(C97="","",IFERROR(_xlfn.XLOOKUP(AC97,HELPER!$F$8:$F$48,HELPER!$G$8:$G$48,,1),""))</f>
        <v/>
      </c>
      <c r="AE97" s="172"/>
      <c r="AF97" s="13"/>
    </row>
    <row r="98" spans="1:32" ht="15" customHeight="1" x14ac:dyDescent="0.25">
      <c r="A98" s="172"/>
      <c r="B98" s="130">
        <v>30</v>
      </c>
      <c r="C98" s="240" t="str">
        <f>IF('INPUT DATA'!N40="","",'INPUT DATA'!N40)</f>
        <v/>
      </c>
      <c r="D98" s="241"/>
      <c r="E98" s="242"/>
      <c r="F98" s="124"/>
      <c r="G98" s="125"/>
      <c r="H98" s="125"/>
      <c r="I98" s="125"/>
      <c r="J98" s="126"/>
      <c r="K98" s="103" t="str">
        <f t="shared" si="12"/>
        <v/>
      </c>
      <c r="L98" s="104" t="str">
        <f t="shared" si="13"/>
        <v/>
      </c>
      <c r="M98" s="105" t="str">
        <f t="shared" si="14"/>
        <v/>
      </c>
      <c r="N98" s="124"/>
      <c r="O98" s="125"/>
      <c r="P98" s="126"/>
      <c r="Q98" s="103" t="str">
        <f t="shared" si="15"/>
        <v/>
      </c>
      <c r="R98" s="104" t="str">
        <f t="shared" si="16"/>
        <v/>
      </c>
      <c r="S98" s="107" t="str">
        <f t="shared" si="17"/>
        <v/>
      </c>
      <c r="T98" s="204"/>
      <c r="U98" s="126"/>
      <c r="V98" s="205"/>
      <c r="W98" s="198" t="str">
        <f t="shared" si="18"/>
        <v/>
      </c>
      <c r="X98" s="104" t="str">
        <f t="shared" si="19"/>
        <v/>
      </c>
      <c r="Y98" s="107" t="str">
        <f t="shared" si="20"/>
        <v/>
      </c>
      <c r="Z98" s="103" t="str">
        <f t="shared" si="21"/>
        <v/>
      </c>
      <c r="AA98" s="105" t="str">
        <f t="shared" si="22"/>
        <v/>
      </c>
      <c r="AB98" s="108" t="str">
        <f t="shared" si="23"/>
        <v/>
      </c>
      <c r="AC98" s="109" t="str">
        <f>IF(C98="","",IFERROR(_xlfn.XLOOKUP(AB98,HELPER!$C$8:$C$48,HELPER!$D$8:$D$48,,1),""))</f>
        <v/>
      </c>
      <c r="AD98" s="132" t="str">
        <f>IF(C98="","",IFERROR(_xlfn.XLOOKUP(AC98,HELPER!$F$8:$F$48,HELPER!$G$8:$G$48,,1),""))</f>
        <v/>
      </c>
      <c r="AE98" s="172"/>
      <c r="AF98" s="13"/>
    </row>
    <row r="99" spans="1:32" ht="15" customHeight="1" x14ac:dyDescent="0.25">
      <c r="A99" s="172"/>
      <c r="B99" s="130">
        <v>31</v>
      </c>
      <c r="C99" s="240" t="str">
        <f>IF('INPUT DATA'!N41="","",'INPUT DATA'!N41)</f>
        <v/>
      </c>
      <c r="D99" s="241"/>
      <c r="E99" s="242"/>
      <c r="F99" s="124"/>
      <c r="G99" s="125"/>
      <c r="H99" s="125"/>
      <c r="I99" s="125"/>
      <c r="J99" s="126"/>
      <c r="K99" s="103" t="str">
        <f t="shared" si="12"/>
        <v/>
      </c>
      <c r="L99" s="104" t="str">
        <f t="shared" si="13"/>
        <v/>
      </c>
      <c r="M99" s="105" t="str">
        <f t="shared" si="14"/>
        <v/>
      </c>
      <c r="N99" s="124"/>
      <c r="O99" s="125"/>
      <c r="P99" s="126"/>
      <c r="Q99" s="103" t="str">
        <f t="shared" si="15"/>
        <v/>
      </c>
      <c r="R99" s="104" t="str">
        <f t="shared" si="16"/>
        <v/>
      </c>
      <c r="S99" s="107" t="str">
        <f t="shared" si="17"/>
        <v/>
      </c>
      <c r="T99" s="204"/>
      <c r="U99" s="126"/>
      <c r="V99" s="205"/>
      <c r="W99" s="198" t="str">
        <f t="shared" si="18"/>
        <v/>
      </c>
      <c r="X99" s="104" t="str">
        <f t="shared" si="19"/>
        <v/>
      </c>
      <c r="Y99" s="107" t="str">
        <f t="shared" si="20"/>
        <v/>
      </c>
      <c r="Z99" s="103" t="str">
        <f t="shared" si="21"/>
        <v/>
      </c>
      <c r="AA99" s="105" t="str">
        <f t="shared" si="22"/>
        <v/>
      </c>
      <c r="AB99" s="108" t="str">
        <f t="shared" si="23"/>
        <v/>
      </c>
      <c r="AC99" s="109" t="str">
        <f>IF(C99="","",IFERROR(_xlfn.XLOOKUP(AB99,HELPER!$C$8:$C$48,HELPER!$D$8:$D$48,,1),""))</f>
        <v/>
      </c>
      <c r="AD99" s="132" t="str">
        <f>IF(C99="","",IFERROR(_xlfn.XLOOKUP(AC99,HELPER!$F$8:$F$48,HELPER!$G$8:$G$48,,1),""))</f>
        <v/>
      </c>
      <c r="AE99" s="172"/>
      <c r="AF99" s="13"/>
    </row>
    <row r="100" spans="1:32" ht="15" customHeight="1" x14ac:dyDescent="0.25">
      <c r="A100" s="172"/>
      <c r="B100" s="130">
        <v>32</v>
      </c>
      <c r="C100" s="240" t="str">
        <f>IF('INPUT DATA'!N42="","",'INPUT DATA'!N42)</f>
        <v/>
      </c>
      <c r="D100" s="241"/>
      <c r="E100" s="242"/>
      <c r="F100" s="124"/>
      <c r="G100" s="125"/>
      <c r="H100" s="125"/>
      <c r="I100" s="125"/>
      <c r="J100" s="126"/>
      <c r="K100" s="103" t="str">
        <f t="shared" si="12"/>
        <v/>
      </c>
      <c r="L100" s="104" t="str">
        <f t="shared" si="13"/>
        <v/>
      </c>
      <c r="M100" s="105" t="str">
        <f t="shared" si="14"/>
        <v/>
      </c>
      <c r="N100" s="124"/>
      <c r="O100" s="125"/>
      <c r="P100" s="126"/>
      <c r="Q100" s="103" t="str">
        <f t="shared" si="15"/>
        <v/>
      </c>
      <c r="R100" s="104" t="str">
        <f t="shared" si="16"/>
        <v/>
      </c>
      <c r="S100" s="107" t="str">
        <f t="shared" si="17"/>
        <v/>
      </c>
      <c r="T100" s="204"/>
      <c r="U100" s="126"/>
      <c r="V100" s="205"/>
      <c r="W100" s="198" t="str">
        <f t="shared" si="18"/>
        <v/>
      </c>
      <c r="X100" s="104" t="str">
        <f t="shared" si="19"/>
        <v/>
      </c>
      <c r="Y100" s="107" t="str">
        <f t="shared" si="20"/>
        <v/>
      </c>
      <c r="Z100" s="103" t="str">
        <f t="shared" si="21"/>
        <v/>
      </c>
      <c r="AA100" s="105" t="str">
        <f t="shared" si="22"/>
        <v/>
      </c>
      <c r="AB100" s="108" t="str">
        <f t="shared" si="23"/>
        <v/>
      </c>
      <c r="AC100" s="109" t="str">
        <f>IF(C100="","",IFERROR(_xlfn.XLOOKUP(AB100,HELPER!$C$8:$C$48,HELPER!$D$8:$D$48,,1),""))</f>
        <v/>
      </c>
      <c r="AD100" s="132" t="str">
        <f>IF(C100="","",IFERROR(_xlfn.XLOOKUP(AC100,HELPER!$F$8:$F$48,HELPER!$G$8:$G$48,,1),""))</f>
        <v/>
      </c>
      <c r="AE100" s="172"/>
      <c r="AF100" s="13"/>
    </row>
    <row r="101" spans="1:32" ht="15" customHeight="1" x14ac:dyDescent="0.25">
      <c r="A101" s="172"/>
      <c r="B101" s="130">
        <v>33</v>
      </c>
      <c r="C101" s="240" t="str">
        <f>IF('INPUT DATA'!N43="","",'INPUT DATA'!N43)</f>
        <v/>
      </c>
      <c r="D101" s="241"/>
      <c r="E101" s="242"/>
      <c r="F101" s="124"/>
      <c r="G101" s="125"/>
      <c r="H101" s="125"/>
      <c r="I101" s="125"/>
      <c r="J101" s="126"/>
      <c r="K101" s="103" t="str">
        <f t="shared" si="12"/>
        <v/>
      </c>
      <c r="L101" s="104" t="str">
        <f t="shared" si="13"/>
        <v/>
      </c>
      <c r="M101" s="105" t="str">
        <f t="shared" si="14"/>
        <v/>
      </c>
      <c r="N101" s="124"/>
      <c r="O101" s="125"/>
      <c r="P101" s="126"/>
      <c r="Q101" s="103" t="str">
        <f t="shared" si="15"/>
        <v/>
      </c>
      <c r="R101" s="104" t="str">
        <f t="shared" si="16"/>
        <v/>
      </c>
      <c r="S101" s="107" t="str">
        <f t="shared" si="17"/>
        <v/>
      </c>
      <c r="T101" s="204"/>
      <c r="U101" s="126"/>
      <c r="V101" s="205"/>
      <c r="W101" s="198" t="str">
        <f t="shared" si="18"/>
        <v/>
      </c>
      <c r="X101" s="104" t="str">
        <f t="shared" si="19"/>
        <v/>
      </c>
      <c r="Y101" s="107" t="str">
        <f t="shared" si="20"/>
        <v/>
      </c>
      <c r="Z101" s="103" t="str">
        <f t="shared" si="21"/>
        <v/>
      </c>
      <c r="AA101" s="105" t="str">
        <f t="shared" si="22"/>
        <v/>
      </c>
      <c r="AB101" s="108" t="str">
        <f t="shared" si="23"/>
        <v/>
      </c>
      <c r="AC101" s="109" t="str">
        <f>IF(C101="","",IFERROR(_xlfn.XLOOKUP(AB101,HELPER!$C$8:$C$48,HELPER!$D$8:$D$48,,1),""))</f>
        <v/>
      </c>
      <c r="AD101" s="132" t="str">
        <f>IF(C101="","",IFERROR(_xlfn.XLOOKUP(AC101,HELPER!$F$8:$F$48,HELPER!$G$8:$G$48,,1),""))</f>
        <v/>
      </c>
      <c r="AE101" s="172"/>
      <c r="AF101" s="13"/>
    </row>
    <row r="102" spans="1:32" ht="15" customHeight="1" x14ac:dyDescent="0.25">
      <c r="A102" s="172"/>
      <c r="B102" s="130">
        <v>34</v>
      </c>
      <c r="C102" s="240" t="str">
        <f>IF('INPUT DATA'!N44="","",'INPUT DATA'!N44)</f>
        <v/>
      </c>
      <c r="D102" s="241"/>
      <c r="E102" s="242"/>
      <c r="F102" s="124"/>
      <c r="G102" s="125"/>
      <c r="H102" s="125"/>
      <c r="I102" s="125"/>
      <c r="J102" s="126"/>
      <c r="K102" s="103" t="str">
        <f t="shared" si="12"/>
        <v/>
      </c>
      <c r="L102" s="104" t="str">
        <f t="shared" si="13"/>
        <v/>
      </c>
      <c r="M102" s="105" t="str">
        <f t="shared" si="14"/>
        <v/>
      </c>
      <c r="N102" s="124"/>
      <c r="O102" s="125"/>
      <c r="P102" s="126"/>
      <c r="Q102" s="103" t="str">
        <f t="shared" si="15"/>
        <v/>
      </c>
      <c r="R102" s="104" t="str">
        <f t="shared" si="16"/>
        <v/>
      </c>
      <c r="S102" s="107" t="str">
        <f t="shared" si="17"/>
        <v/>
      </c>
      <c r="T102" s="204"/>
      <c r="U102" s="126"/>
      <c r="V102" s="205"/>
      <c r="W102" s="198" t="str">
        <f t="shared" si="18"/>
        <v/>
      </c>
      <c r="X102" s="104" t="str">
        <f t="shared" si="19"/>
        <v/>
      </c>
      <c r="Y102" s="107" t="str">
        <f t="shared" si="20"/>
        <v/>
      </c>
      <c r="Z102" s="103" t="str">
        <f t="shared" si="21"/>
        <v/>
      </c>
      <c r="AA102" s="105" t="str">
        <f t="shared" si="22"/>
        <v/>
      </c>
      <c r="AB102" s="108" t="str">
        <f t="shared" si="23"/>
        <v/>
      </c>
      <c r="AC102" s="109" t="str">
        <f>IF(C102="","",IFERROR(_xlfn.XLOOKUP(AB102,HELPER!$C$8:$C$48,HELPER!$D$8:$D$48,,1),""))</f>
        <v/>
      </c>
      <c r="AD102" s="132" t="str">
        <f>IF(C102="","",IFERROR(_xlfn.XLOOKUP(AC102,HELPER!$F$8:$F$48,HELPER!$G$8:$G$48,,1),""))</f>
        <v/>
      </c>
      <c r="AE102" s="172"/>
      <c r="AF102" s="13"/>
    </row>
    <row r="103" spans="1:32" ht="15" customHeight="1" x14ac:dyDescent="0.25">
      <c r="A103" s="172"/>
      <c r="B103" s="130">
        <v>35</v>
      </c>
      <c r="C103" s="240" t="str">
        <f>IF('INPUT DATA'!N45="","",'INPUT DATA'!N45)</f>
        <v/>
      </c>
      <c r="D103" s="241"/>
      <c r="E103" s="242"/>
      <c r="F103" s="124"/>
      <c r="G103" s="125"/>
      <c r="H103" s="125"/>
      <c r="I103" s="125"/>
      <c r="J103" s="126"/>
      <c r="K103" s="103" t="str">
        <f t="shared" si="12"/>
        <v/>
      </c>
      <c r="L103" s="104" t="str">
        <f t="shared" si="13"/>
        <v/>
      </c>
      <c r="M103" s="105" t="str">
        <f t="shared" si="14"/>
        <v/>
      </c>
      <c r="N103" s="124"/>
      <c r="O103" s="125"/>
      <c r="P103" s="126"/>
      <c r="Q103" s="103" t="str">
        <f t="shared" si="15"/>
        <v/>
      </c>
      <c r="R103" s="104" t="str">
        <f t="shared" si="16"/>
        <v/>
      </c>
      <c r="S103" s="107" t="str">
        <f t="shared" si="17"/>
        <v/>
      </c>
      <c r="T103" s="204"/>
      <c r="U103" s="126"/>
      <c r="V103" s="205"/>
      <c r="W103" s="198" t="str">
        <f t="shared" si="18"/>
        <v/>
      </c>
      <c r="X103" s="104" t="str">
        <f t="shared" si="19"/>
        <v/>
      </c>
      <c r="Y103" s="107" t="str">
        <f t="shared" si="20"/>
        <v/>
      </c>
      <c r="Z103" s="103" t="str">
        <f t="shared" si="21"/>
        <v/>
      </c>
      <c r="AA103" s="105" t="str">
        <f t="shared" si="22"/>
        <v/>
      </c>
      <c r="AB103" s="108" t="str">
        <f t="shared" si="23"/>
        <v/>
      </c>
      <c r="AC103" s="109" t="str">
        <f>IF(C103="","",IFERROR(_xlfn.XLOOKUP(AB103,HELPER!$C$8:$C$48,HELPER!$D$8:$D$48,,1),""))</f>
        <v/>
      </c>
      <c r="AD103" s="132" t="str">
        <f>IF(C103="","",IFERROR(_xlfn.XLOOKUP(AC103,HELPER!$F$8:$F$48,HELPER!$G$8:$G$48,,1),""))</f>
        <v/>
      </c>
      <c r="AE103" s="172"/>
      <c r="AF103" s="13"/>
    </row>
    <row r="104" spans="1:32" ht="15" customHeight="1" x14ac:dyDescent="0.25">
      <c r="A104" s="172"/>
      <c r="B104" s="130">
        <v>36</v>
      </c>
      <c r="C104" s="240" t="str">
        <f>IF('INPUT DATA'!N46="","",'INPUT DATA'!N46)</f>
        <v/>
      </c>
      <c r="D104" s="241"/>
      <c r="E104" s="242"/>
      <c r="F104" s="124"/>
      <c r="G104" s="125"/>
      <c r="H104" s="125"/>
      <c r="I104" s="125"/>
      <c r="J104" s="126"/>
      <c r="K104" s="103" t="str">
        <f t="shared" si="12"/>
        <v/>
      </c>
      <c r="L104" s="104" t="str">
        <f t="shared" si="13"/>
        <v/>
      </c>
      <c r="M104" s="105" t="str">
        <f t="shared" si="14"/>
        <v/>
      </c>
      <c r="N104" s="124"/>
      <c r="O104" s="125"/>
      <c r="P104" s="126"/>
      <c r="Q104" s="103" t="str">
        <f t="shared" si="15"/>
        <v/>
      </c>
      <c r="R104" s="104" t="str">
        <f t="shared" si="16"/>
        <v/>
      </c>
      <c r="S104" s="107" t="str">
        <f t="shared" si="17"/>
        <v/>
      </c>
      <c r="T104" s="204"/>
      <c r="U104" s="126"/>
      <c r="V104" s="205"/>
      <c r="W104" s="198" t="str">
        <f t="shared" si="18"/>
        <v/>
      </c>
      <c r="X104" s="104" t="str">
        <f t="shared" si="19"/>
        <v/>
      </c>
      <c r="Y104" s="107" t="str">
        <f t="shared" si="20"/>
        <v/>
      </c>
      <c r="Z104" s="103" t="str">
        <f t="shared" si="21"/>
        <v/>
      </c>
      <c r="AA104" s="105" t="str">
        <f t="shared" si="22"/>
        <v/>
      </c>
      <c r="AB104" s="108" t="str">
        <f t="shared" si="23"/>
        <v/>
      </c>
      <c r="AC104" s="109" t="str">
        <f>IF(C104="","",IFERROR(_xlfn.XLOOKUP(AB104,HELPER!$C$8:$C$48,HELPER!$D$8:$D$48,,1),""))</f>
        <v/>
      </c>
      <c r="AD104" s="132" t="str">
        <f>IF(C104="","",IFERROR(_xlfn.XLOOKUP(AC104,HELPER!$F$8:$F$48,HELPER!$G$8:$G$48,,1),""))</f>
        <v/>
      </c>
      <c r="AE104" s="172"/>
      <c r="AF104" s="13"/>
    </row>
    <row r="105" spans="1:32" ht="15" customHeight="1" x14ac:dyDescent="0.25">
      <c r="A105" s="172"/>
      <c r="B105" s="130">
        <v>37</v>
      </c>
      <c r="C105" s="240" t="str">
        <f>IF('INPUT DATA'!N47="","",'INPUT DATA'!N47)</f>
        <v/>
      </c>
      <c r="D105" s="241"/>
      <c r="E105" s="242"/>
      <c r="F105" s="124"/>
      <c r="G105" s="125"/>
      <c r="H105" s="125"/>
      <c r="I105" s="125"/>
      <c r="J105" s="126"/>
      <c r="K105" s="103" t="str">
        <f t="shared" si="12"/>
        <v/>
      </c>
      <c r="L105" s="104" t="str">
        <f t="shared" si="13"/>
        <v/>
      </c>
      <c r="M105" s="105" t="str">
        <f t="shared" si="14"/>
        <v/>
      </c>
      <c r="N105" s="124"/>
      <c r="O105" s="125"/>
      <c r="P105" s="126"/>
      <c r="Q105" s="103" t="str">
        <f t="shared" si="15"/>
        <v/>
      </c>
      <c r="R105" s="104" t="str">
        <f t="shared" si="16"/>
        <v/>
      </c>
      <c r="S105" s="107" t="str">
        <f t="shared" si="17"/>
        <v/>
      </c>
      <c r="T105" s="204"/>
      <c r="U105" s="126"/>
      <c r="V105" s="205"/>
      <c r="W105" s="198" t="str">
        <f t="shared" si="18"/>
        <v/>
      </c>
      <c r="X105" s="104" t="str">
        <f t="shared" si="19"/>
        <v/>
      </c>
      <c r="Y105" s="107" t="str">
        <f t="shared" si="20"/>
        <v/>
      </c>
      <c r="Z105" s="103" t="str">
        <f t="shared" si="21"/>
        <v/>
      </c>
      <c r="AA105" s="105" t="str">
        <f t="shared" si="22"/>
        <v/>
      </c>
      <c r="AB105" s="108" t="str">
        <f t="shared" si="23"/>
        <v/>
      </c>
      <c r="AC105" s="109" t="str">
        <f>IF(C105="","",IFERROR(_xlfn.XLOOKUP(AB105,HELPER!$C$8:$C$48,HELPER!$D$8:$D$48,,1),""))</f>
        <v/>
      </c>
      <c r="AD105" s="132" t="str">
        <f>IF(C105="","",IFERROR(_xlfn.XLOOKUP(AC105,HELPER!$F$8:$F$48,HELPER!$G$8:$G$48,,1),""))</f>
        <v/>
      </c>
      <c r="AE105" s="172"/>
      <c r="AF105" s="13"/>
    </row>
    <row r="106" spans="1:32" ht="15" customHeight="1" x14ac:dyDescent="0.25">
      <c r="A106" s="172"/>
      <c r="B106" s="130">
        <v>38</v>
      </c>
      <c r="C106" s="240" t="str">
        <f>IF('INPUT DATA'!N48="","",'INPUT DATA'!N48)</f>
        <v/>
      </c>
      <c r="D106" s="241"/>
      <c r="E106" s="242"/>
      <c r="F106" s="124"/>
      <c r="G106" s="125"/>
      <c r="H106" s="125"/>
      <c r="I106" s="125"/>
      <c r="J106" s="126"/>
      <c r="K106" s="103" t="str">
        <f t="shared" si="12"/>
        <v/>
      </c>
      <c r="L106" s="104" t="str">
        <f t="shared" si="13"/>
        <v/>
      </c>
      <c r="M106" s="105" t="str">
        <f t="shared" si="14"/>
        <v/>
      </c>
      <c r="N106" s="124"/>
      <c r="O106" s="125"/>
      <c r="P106" s="126"/>
      <c r="Q106" s="103" t="str">
        <f t="shared" si="15"/>
        <v/>
      </c>
      <c r="R106" s="104" t="str">
        <f t="shared" si="16"/>
        <v/>
      </c>
      <c r="S106" s="107" t="str">
        <f t="shared" si="17"/>
        <v/>
      </c>
      <c r="T106" s="204"/>
      <c r="U106" s="126"/>
      <c r="V106" s="205"/>
      <c r="W106" s="198" t="str">
        <f t="shared" si="18"/>
        <v/>
      </c>
      <c r="X106" s="104" t="str">
        <f t="shared" si="19"/>
        <v/>
      </c>
      <c r="Y106" s="107" t="str">
        <f t="shared" si="20"/>
        <v/>
      </c>
      <c r="Z106" s="103" t="str">
        <f t="shared" si="21"/>
        <v/>
      </c>
      <c r="AA106" s="105" t="str">
        <f t="shared" si="22"/>
        <v/>
      </c>
      <c r="AB106" s="108" t="str">
        <f t="shared" si="23"/>
        <v/>
      </c>
      <c r="AC106" s="109" t="str">
        <f>IF(C106="","",IFERROR(_xlfn.XLOOKUP(AB106,HELPER!$C$8:$C$48,HELPER!$D$8:$D$48,,1),""))</f>
        <v/>
      </c>
      <c r="AD106" s="132" t="str">
        <f>IF(C106="","",IFERROR(_xlfn.XLOOKUP(AC106,HELPER!$F$8:$F$48,HELPER!$G$8:$G$48,,1),""))</f>
        <v/>
      </c>
      <c r="AE106" s="172"/>
      <c r="AF106" s="13"/>
    </row>
    <row r="107" spans="1:32" ht="15" customHeight="1" x14ac:dyDescent="0.25">
      <c r="A107" s="172"/>
      <c r="B107" s="130">
        <v>39</v>
      </c>
      <c r="C107" s="240" t="str">
        <f>IF('INPUT DATA'!N49="","",'INPUT DATA'!N49)</f>
        <v/>
      </c>
      <c r="D107" s="241"/>
      <c r="E107" s="242"/>
      <c r="F107" s="124"/>
      <c r="G107" s="125"/>
      <c r="H107" s="125"/>
      <c r="I107" s="125"/>
      <c r="J107" s="126"/>
      <c r="K107" s="103" t="str">
        <f t="shared" si="12"/>
        <v/>
      </c>
      <c r="L107" s="104" t="str">
        <f t="shared" si="13"/>
        <v/>
      </c>
      <c r="M107" s="105" t="str">
        <f t="shared" si="14"/>
        <v/>
      </c>
      <c r="N107" s="124"/>
      <c r="O107" s="125"/>
      <c r="P107" s="126"/>
      <c r="Q107" s="103" t="str">
        <f t="shared" si="15"/>
        <v/>
      </c>
      <c r="R107" s="104" t="str">
        <f t="shared" si="16"/>
        <v/>
      </c>
      <c r="S107" s="107" t="str">
        <f t="shared" si="17"/>
        <v/>
      </c>
      <c r="T107" s="204"/>
      <c r="U107" s="126"/>
      <c r="V107" s="205"/>
      <c r="W107" s="198" t="str">
        <f t="shared" si="18"/>
        <v/>
      </c>
      <c r="X107" s="104" t="str">
        <f t="shared" si="19"/>
        <v/>
      </c>
      <c r="Y107" s="107" t="str">
        <f t="shared" si="20"/>
        <v/>
      </c>
      <c r="Z107" s="103" t="str">
        <f t="shared" si="21"/>
        <v/>
      </c>
      <c r="AA107" s="105" t="str">
        <f t="shared" si="22"/>
        <v/>
      </c>
      <c r="AB107" s="108" t="str">
        <f t="shared" si="23"/>
        <v/>
      </c>
      <c r="AC107" s="109" t="str">
        <f>IF(C107="","",IFERROR(_xlfn.XLOOKUP(AB107,HELPER!$C$8:$C$48,HELPER!$D$8:$D$48,,1),""))</f>
        <v/>
      </c>
      <c r="AD107" s="132" t="str">
        <f>IF(C107="","",IFERROR(_xlfn.XLOOKUP(AC107,HELPER!$F$8:$F$48,HELPER!$G$8:$G$48,,1),""))</f>
        <v/>
      </c>
      <c r="AE107" s="172"/>
      <c r="AF107" s="13"/>
    </row>
    <row r="108" spans="1:32" ht="15" customHeight="1" x14ac:dyDescent="0.25">
      <c r="A108" s="172"/>
      <c r="B108" s="130">
        <v>40</v>
      </c>
      <c r="C108" s="240" t="str">
        <f>IF('INPUT DATA'!N50="","",'INPUT DATA'!N50)</f>
        <v/>
      </c>
      <c r="D108" s="241"/>
      <c r="E108" s="242"/>
      <c r="F108" s="124"/>
      <c r="G108" s="125"/>
      <c r="H108" s="125"/>
      <c r="I108" s="125"/>
      <c r="J108" s="126"/>
      <c r="K108" s="103" t="str">
        <f t="shared" si="12"/>
        <v/>
      </c>
      <c r="L108" s="104" t="str">
        <f t="shared" si="13"/>
        <v/>
      </c>
      <c r="M108" s="105" t="str">
        <f t="shared" si="14"/>
        <v/>
      </c>
      <c r="N108" s="124"/>
      <c r="O108" s="125"/>
      <c r="P108" s="126"/>
      <c r="Q108" s="103" t="str">
        <f t="shared" si="15"/>
        <v/>
      </c>
      <c r="R108" s="104" t="str">
        <f t="shared" si="16"/>
        <v/>
      </c>
      <c r="S108" s="107" t="str">
        <f t="shared" si="17"/>
        <v/>
      </c>
      <c r="T108" s="204"/>
      <c r="U108" s="126"/>
      <c r="V108" s="205"/>
      <c r="W108" s="198" t="str">
        <f t="shared" si="18"/>
        <v/>
      </c>
      <c r="X108" s="104" t="str">
        <f t="shared" si="19"/>
        <v/>
      </c>
      <c r="Y108" s="107" t="str">
        <f t="shared" si="20"/>
        <v/>
      </c>
      <c r="Z108" s="103" t="str">
        <f t="shared" si="21"/>
        <v/>
      </c>
      <c r="AA108" s="105" t="str">
        <f t="shared" si="22"/>
        <v/>
      </c>
      <c r="AB108" s="108" t="str">
        <f t="shared" si="23"/>
        <v/>
      </c>
      <c r="AC108" s="109" t="str">
        <f>IF(C108="","",IFERROR(_xlfn.XLOOKUP(AB108,HELPER!$C$8:$C$48,HELPER!$D$8:$D$48,,1),""))</f>
        <v/>
      </c>
      <c r="AD108" s="132" t="str">
        <f>IF(C108="","",IFERROR(_xlfn.XLOOKUP(AC108,HELPER!$F$8:$F$48,HELPER!$G$8:$G$48,,1),""))</f>
        <v/>
      </c>
      <c r="AE108" s="172"/>
      <c r="AF108" s="13"/>
    </row>
    <row r="109" spans="1:32" ht="15" customHeight="1" x14ac:dyDescent="0.25">
      <c r="A109" s="172"/>
      <c r="B109" s="130">
        <v>41</v>
      </c>
      <c r="C109" s="240" t="str">
        <f>IF('INPUT DATA'!N51="","",'INPUT DATA'!N51)</f>
        <v/>
      </c>
      <c r="D109" s="241"/>
      <c r="E109" s="242"/>
      <c r="F109" s="124"/>
      <c r="G109" s="125"/>
      <c r="H109" s="125"/>
      <c r="I109" s="125"/>
      <c r="J109" s="126"/>
      <c r="K109" s="103" t="str">
        <f t="shared" si="12"/>
        <v/>
      </c>
      <c r="L109" s="104" t="str">
        <f t="shared" si="13"/>
        <v/>
      </c>
      <c r="M109" s="105" t="str">
        <f t="shared" si="14"/>
        <v/>
      </c>
      <c r="N109" s="124"/>
      <c r="O109" s="125"/>
      <c r="P109" s="126"/>
      <c r="Q109" s="103" t="str">
        <f t="shared" si="15"/>
        <v/>
      </c>
      <c r="R109" s="104" t="str">
        <f t="shared" si="16"/>
        <v/>
      </c>
      <c r="S109" s="107" t="str">
        <f t="shared" si="17"/>
        <v/>
      </c>
      <c r="T109" s="204"/>
      <c r="U109" s="126"/>
      <c r="V109" s="205"/>
      <c r="W109" s="198" t="str">
        <f t="shared" si="18"/>
        <v/>
      </c>
      <c r="X109" s="104" t="str">
        <f t="shared" si="19"/>
        <v/>
      </c>
      <c r="Y109" s="107" t="str">
        <f t="shared" si="20"/>
        <v/>
      </c>
      <c r="Z109" s="103" t="str">
        <f t="shared" si="21"/>
        <v/>
      </c>
      <c r="AA109" s="105" t="str">
        <f t="shared" si="22"/>
        <v/>
      </c>
      <c r="AB109" s="108" t="str">
        <f t="shared" si="23"/>
        <v/>
      </c>
      <c r="AC109" s="109" t="str">
        <f>IF(C109="","",IFERROR(_xlfn.XLOOKUP(AB109,HELPER!$C$8:$C$48,HELPER!$D$8:$D$48,,1),""))</f>
        <v/>
      </c>
      <c r="AD109" s="132" t="str">
        <f>IF(C109="","",IFERROR(_xlfn.XLOOKUP(AC109,HELPER!$F$8:$F$48,HELPER!$G$8:$G$48,,1),""))</f>
        <v/>
      </c>
      <c r="AE109" s="172"/>
      <c r="AF109" s="13"/>
    </row>
    <row r="110" spans="1:32" ht="15" customHeight="1" x14ac:dyDescent="0.25">
      <c r="A110" s="172"/>
      <c r="B110" s="130">
        <v>42</v>
      </c>
      <c r="C110" s="240" t="str">
        <f>IF('INPUT DATA'!N52="","",'INPUT DATA'!N52)</f>
        <v/>
      </c>
      <c r="D110" s="241"/>
      <c r="E110" s="242"/>
      <c r="F110" s="124"/>
      <c r="G110" s="125"/>
      <c r="H110" s="125"/>
      <c r="I110" s="125"/>
      <c r="J110" s="126"/>
      <c r="K110" s="103" t="str">
        <f t="shared" si="12"/>
        <v/>
      </c>
      <c r="L110" s="104" t="str">
        <f t="shared" si="13"/>
        <v/>
      </c>
      <c r="M110" s="105" t="str">
        <f t="shared" si="14"/>
        <v/>
      </c>
      <c r="N110" s="124"/>
      <c r="O110" s="125"/>
      <c r="P110" s="126"/>
      <c r="Q110" s="103" t="str">
        <f t="shared" si="15"/>
        <v/>
      </c>
      <c r="R110" s="104" t="str">
        <f t="shared" si="16"/>
        <v/>
      </c>
      <c r="S110" s="107" t="str">
        <f t="shared" si="17"/>
        <v/>
      </c>
      <c r="T110" s="204"/>
      <c r="U110" s="126"/>
      <c r="V110" s="205"/>
      <c r="W110" s="198" t="str">
        <f t="shared" si="18"/>
        <v/>
      </c>
      <c r="X110" s="104" t="str">
        <f t="shared" si="19"/>
        <v/>
      </c>
      <c r="Y110" s="107" t="str">
        <f t="shared" si="20"/>
        <v/>
      </c>
      <c r="Z110" s="103" t="str">
        <f t="shared" si="21"/>
        <v/>
      </c>
      <c r="AA110" s="105" t="str">
        <f t="shared" si="22"/>
        <v/>
      </c>
      <c r="AB110" s="108" t="str">
        <f t="shared" si="23"/>
        <v/>
      </c>
      <c r="AC110" s="109" t="str">
        <f>IF(C110="","",IFERROR(_xlfn.XLOOKUP(AB110,HELPER!$C$8:$C$48,HELPER!$D$8:$D$48,,1),""))</f>
        <v/>
      </c>
      <c r="AD110" s="132" t="str">
        <f>IF(C110="","",IFERROR(_xlfn.XLOOKUP(AC110,HELPER!$F$8:$F$48,HELPER!$G$8:$G$48,,1),""))</f>
        <v/>
      </c>
      <c r="AE110" s="172"/>
      <c r="AF110" s="13"/>
    </row>
    <row r="111" spans="1:32" ht="15" customHeight="1" x14ac:dyDescent="0.25">
      <c r="A111" s="172"/>
      <c r="B111" s="130">
        <v>43</v>
      </c>
      <c r="C111" s="240" t="str">
        <f>IF('INPUT DATA'!N53="","",'INPUT DATA'!N53)</f>
        <v/>
      </c>
      <c r="D111" s="241"/>
      <c r="E111" s="242"/>
      <c r="F111" s="124"/>
      <c r="G111" s="125"/>
      <c r="H111" s="125"/>
      <c r="I111" s="125"/>
      <c r="J111" s="126"/>
      <c r="K111" s="103" t="str">
        <f t="shared" si="12"/>
        <v/>
      </c>
      <c r="L111" s="104" t="str">
        <f t="shared" si="13"/>
        <v/>
      </c>
      <c r="M111" s="105" t="str">
        <f t="shared" si="14"/>
        <v/>
      </c>
      <c r="N111" s="124"/>
      <c r="O111" s="125"/>
      <c r="P111" s="126"/>
      <c r="Q111" s="103" t="str">
        <f t="shared" si="15"/>
        <v/>
      </c>
      <c r="R111" s="104" t="str">
        <f t="shared" si="16"/>
        <v/>
      </c>
      <c r="S111" s="107" t="str">
        <f t="shared" si="17"/>
        <v/>
      </c>
      <c r="T111" s="204"/>
      <c r="U111" s="126"/>
      <c r="V111" s="205"/>
      <c r="W111" s="198" t="str">
        <f t="shared" si="18"/>
        <v/>
      </c>
      <c r="X111" s="104" t="str">
        <f t="shared" si="19"/>
        <v/>
      </c>
      <c r="Y111" s="107" t="str">
        <f t="shared" si="20"/>
        <v/>
      </c>
      <c r="Z111" s="103" t="str">
        <f t="shared" si="21"/>
        <v/>
      </c>
      <c r="AA111" s="105" t="str">
        <f t="shared" si="22"/>
        <v/>
      </c>
      <c r="AB111" s="108" t="str">
        <f t="shared" si="23"/>
        <v/>
      </c>
      <c r="AC111" s="109" t="str">
        <f>IF(C111="","",IFERROR(_xlfn.XLOOKUP(AB111,HELPER!$C$8:$C$48,HELPER!$D$8:$D$48,,1),""))</f>
        <v/>
      </c>
      <c r="AD111" s="132" t="str">
        <f>IF(C111="","",IFERROR(_xlfn.XLOOKUP(AC111,HELPER!$F$8:$F$48,HELPER!$G$8:$G$48,,1),""))</f>
        <v/>
      </c>
      <c r="AE111" s="172"/>
      <c r="AF111" s="13"/>
    </row>
    <row r="112" spans="1:32" ht="15" customHeight="1" x14ac:dyDescent="0.25">
      <c r="A112" s="172"/>
      <c r="B112" s="130">
        <v>44</v>
      </c>
      <c r="C112" s="240" t="str">
        <f>IF('INPUT DATA'!N54="","",'INPUT DATA'!N54)</f>
        <v/>
      </c>
      <c r="D112" s="241"/>
      <c r="E112" s="242"/>
      <c r="F112" s="124"/>
      <c r="G112" s="125"/>
      <c r="H112" s="125"/>
      <c r="I112" s="125"/>
      <c r="J112" s="126"/>
      <c r="K112" s="103" t="str">
        <f t="shared" si="12"/>
        <v/>
      </c>
      <c r="L112" s="104" t="str">
        <f t="shared" si="13"/>
        <v/>
      </c>
      <c r="M112" s="105" t="str">
        <f t="shared" si="14"/>
        <v/>
      </c>
      <c r="N112" s="124"/>
      <c r="O112" s="125"/>
      <c r="P112" s="126"/>
      <c r="Q112" s="103" t="str">
        <f t="shared" si="15"/>
        <v/>
      </c>
      <c r="R112" s="104" t="str">
        <f t="shared" si="16"/>
        <v/>
      </c>
      <c r="S112" s="107" t="str">
        <f t="shared" si="17"/>
        <v/>
      </c>
      <c r="T112" s="204"/>
      <c r="U112" s="126"/>
      <c r="V112" s="205"/>
      <c r="W112" s="198" t="str">
        <f t="shared" si="18"/>
        <v/>
      </c>
      <c r="X112" s="104" t="str">
        <f t="shared" si="19"/>
        <v/>
      </c>
      <c r="Y112" s="107" t="str">
        <f t="shared" si="20"/>
        <v/>
      </c>
      <c r="Z112" s="103" t="str">
        <f t="shared" si="21"/>
        <v/>
      </c>
      <c r="AA112" s="105" t="str">
        <f t="shared" si="22"/>
        <v/>
      </c>
      <c r="AB112" s="108" t="str">
        <f t="shared" si="23"/>
        <v/>
      </c>
      <c r="AC112" s="109" t="str">
        <f>IF(C112="","",IFERROR(_xlfn.XLOOKUP(AB112,HELPER!$C$8:$C$48,HELPER!$D$8:$D$48,,1),""))</f>
        <v/>
      </c>
      <c r="AD112" s="132" t="str">
        <f>IF(C112="","",IFERROR(_xlfn.XLOOKUP(AC112,HELPER!$F$8:$F$48,HELPER!$G$8:$G$48,,1),""))</f>
        <v/>
      </c>
      <c r="AE112" s="172"/>
      <c r="AF112" s="13"/>
    </row>
    <row r="113" spans="1:32" ht="15" customHeight="1" x14ac:dyDescent="0.25">
      <c r="A113" s="172"/>
      <c r="B113" s="130">
        <v>45</v>
      </c>
      <c r="C113" s="240" t="str">
        <f>IF('INPUT DATA'!N55="","",'INPUT DATA'!N55)</f>
        <v/>
      </c>
      <c r="D113" s="241"/>
      <c r="E113" s="242"/>
      <c r="F113" s="124"/>
      <c r="G113" s="125"/>
      <c r="H113" s="125"/>
      <c r="I113" s="125"/>
      <c r="J113" s="126"/>
      <c r="K113" s="103" t="str">
        <f t="shared" si="12"/>
        <v/>
      </c>
      <c r="L113" s="104" t="str">
        <f t="shared" si="13"/>
        <v/>
      </c>
      <c r="M113" s="105" t="str">
        <f t="shared" si="14"/>
        <v/>
      </c>
      <c r="N113" s="124"/>
      <c r="O113" s="125"/>
      <c r="P113" s="126"/>
      <c r="Q113" s="103" t="str">
        <f t="shared" si="15"/>
        <v/>
      </c>
      <c r="R113" s="104" t="str">
        <f t="shared" si="16"/>
        <v/>
      </c>
      <c r="S113" s="107" t="str">
        <f t="shared" si="17"/>
        <v/>
      </c>
      <c r="T113" s="204"/>
      <c r="U113" s="126"/>
      <c r="V113" s="205"/>
      <c r="W113" s="198" t="str">
        <f t="shared" si="18"/>
        <v/>
      </c>
      <c r="X113" s="104" t="str">
        <f t="shared" si="19"/>
        <v/>
      </c>
      <c r="Y113" s="107" t="str">
        <f t="shared" si="20"/>
        <v/>
      </c>
      <c r="Z113" s="103" t="str">
        <f t="shared" si="21"/>
        <v/>
      </c>
      <c r="AA113" s="105" t="str">
        <f t="shared" si="22"/>
        <v/>
      </c>
      <c r="AB113" s="108" t="str">
        <f t="shared" si="23"/>
        <v/>
      </c>
      <c r="AC113" s="109" t="str">
        <f>IF(C113="","",IFERROR(_xlfn.XLOOKUP(AB113,HELPER!$C$8:$C$48,HELPER!$D$8:$D$48,,1),""))</f>
        <v/>
      </c>
      <c r="AD113" s="132" t="str">
        <f>IF(C113="","",IFERROR(_xlfn.XLOOKUP(AC113,HELPER!$F$8:$F$48,HELPER!$G$8:$G$48,,1),""))</f>
        <v/>
      </c>
      <c r="AE113" s="172"/>
      <c r="AF113" s="13"/>
    </row>
    <row r="114" spans="1:32" ht="15" customHeight="1" x14ac:dyDescent="0.25">
      <c r="A114" s="172"/>
      <c r="B114" s="130">
        <v>46</v>
      </c>
      <c r="C114" s="240" t="str">
        <f>IF('INPUT DATA'!N56="","",'INPUT DATA'!N56)</f>
        <v/>
      </c>
      <c r="D114" s="241"/>
      <c r="E114" s="242"/>
      <c r="F114" s="124"/>
      <c r="G114" s="125"/>
      <c r="H114" s="125"/>
      <c r="I114" s="125"/>
      <c r="J114" s="126"/>
      <c r="K114" s="103" t="str">
        <f t="shared" si="12"/>
        <v/>
      </c>
      <c r="L114" s="104" t="str">
        <f t="shared" si="13"/>
        <v/>
      </c>
      <c r="M114" s="105" t="str">
        <f t="shared" si="14"/>
        <v/>
      </c>
      <c r="N114" s="124"/>
      <c r="O114" s="125"/>
      <c r="P114" s="126"/>
      <c r="Q114" s="103" t="str">
        <f t="shared" si="15"/>
        <v/>
      </c>
      <c r="R114" s="104" t="str">
        <f t="shared" si="16"/>
        <v/>
      </c>
      <c r="S114" s="107" t="str">
        <f t="shared" si="17"/>
        <v/>
      </c>
      <c r="T114" s="204"/>
      <c r="U114" s="126"/>
      <c r="V114" s="205"/>
      <c r="W114" s="198" t="str">
        <f t="shared" si="18"/>
        <v/>
      </c>
      <c r="X114" s="104" t="str">
        <f t="shared" si="19"/>
        <v/>
      </c>
      <c r="Y114" s="107" t="str">
        <f t="shared" si="20"/>
        <v/>
      </c>
      <c r="Z114" s="103" t="str">
        <f t="shared" si="21"/>
        <v/>
      </c>
      <c r="AA114" s="105" t="str">
        <f t="shared" si="22"/>
        <v/>
      </c>
      <c r="AB114" s="108" t="str">
        <f t="shared" si="23"/>
        <v/>
      </c>
      <c r="AC114" s="109" t="str">
        <f>IF(C114="","",IFERROR(_xlfn.XLOOKUP(AB114,HELPER!$C$8:$C$48,HELPER!$D$8:$D$48,,1),""))</f>
        <v/>
      </c>
      <c r="AD114" s="132" t="str">
        <f>IF(C114="","",IFERROR(_xlfn.XLOOKUP(AC114,HELPER!$F$8:$F$48,HELPER!$G$8:$G$48,,1),""))</f>
        <v/>
      </c>
      <c r="AE114" s="172"/>
      <c r="AF114" s="13"/>
    </row>
    <row r="115" spans="1:32" ht="15" customHeight="1" x14ac:dyDescent="0.25">
      <c r="A115" s="172"/>
      <c r="B115" s="130">
        <v>47</v>
      </c>
      <c r="C115" s="240" t="str">
        <f>IF('INPUT DATA'!N57="","",'INPUT DATA'!N57)</f>
        <v/>
      </c>
      <c r="D115" s="241"/>
      <c r="E115" s="242"/>
      <c r="F115" s="124"/>
      <c r="G115" s="125"/>
      <c r="H115" s="125"/>
      <c r="I115" s="125"/>
      <c r="J115" s="126"/>
      <c r="K115" s="103" t="str">
        <f t="shared" si="12"/>
        <v/>
      </c>
      <c r="L115" s="104" t="str">
        <f t="shared" si="13"/>
        <v/>
      </c>
      <c r="M115" s="105" t="str">
        <f t="shared" si="14"/>
        <v/>
      </c>
      <c r="N115" s="124"/>
      <c r="O115" s="125"/>
      <c r="P115" s="126"/>
      <c r="Q115" s="103" t="str">
        <f t="shared" si="15"/>
        <v/>
      </c>
      <c r="R115" s="104" t="str">
        <f t="shared" si="16"/>
        <v/>
      </c>
      <c r="S115" s="107" t="str">
        <f t="shared" si="17"/>
        <v/>
      </c>
      <c r="T115" s="204"/>
      <c r="U115" s="126"/>
      <c r="V115" s="205"/>
      <c r="W115" s="198" t="str">
        <f t="shared" si="18"/>
        <v/>
      </c>
      <c r="X115" s="104" t="str">
        <f t="shared" si="19"/>
        <v/>
      </c>
      <c r="Y115" s="107" t="str">
        <f t="shared" si="20"/>
        <v/>
      </c>
      <c r="Z115" s="103" t="str">
        <f t="shared" si="21"/>
        <v/>
      </c>
      <c r="AA115" s="105" t="str">
        <f t="shared" si="22"/>
        <v/>
      </c>
      <c r="AB115" s="108" t="str">
        <f t="shared" si="23"/>
        <v/>
      </c>
      <c r="AC115" s="109" t="str">
        <f>IF(C115="","",IFERROR(_xlfn.XLOOKUP(AB115,HELPER!$C$8:$C$48,HELPER!$D$8:$D$48,,1),""))</f>
        <v/>
      </c>
      <c r="AD115" s="132" t="str">
        <f>IF(C115="","",IFERROR(_xlfn.XLOOKUP(AC115,HELPER!$F$8:$F$48,HELPER!$G$8:$G$48,,1),""))</f>
        <v/>
      </c>
      <c r="AE115" s="172"/>
      <c r="AF115" s="13"/>
    </row>
    <row r="116" spans="1:32" ht="15" customHeight="1" x14ac:dyDescent="0.25">
      <c r="A116" s="172"/>
      <c r="B116" s="130">
        <v>48</v>
      </c>
      <c r="C116" s="240" t="str">
        <f>IF('INPUT DATA'!N58="","",'INPUT DATA'!N58)</f>
        <v/>
      </c>
      <c r="D116" s="241"/>
      <c r="E116" s="242"/>
      <c r="F116" s="124"/>
      <c r="G116" s="125"/>
      <c r="H116" s="125"/>
      <c r="I116" s="125"/>
      <c r="J116" s="126"/>
      <c r="K116" s="103" t="str">
        <f t="shared" si="12"/>
        <v/>
      </c>
      <c r="L116" s="104" t="str">
        <f t="shared" si="13"/>
        <v/>
      </c>
      <c r="M116" s="105" t="str">
        <f t="shared" si="14"/>
        <v/>
      </c>
      <c r="N116" s="124"/>
      <c r="O116" s="125"/>
      <c r="P116" s="126"/>
      <c r="Q116" s="103" t="str">
        <f t="shared" si="15"/>
        <v/>
      </c>
      <c r="R116" s="104" t="str">
        <f t="shared" si="16"/>
        <v/>
      </c>
      <c r="S116" s="107" t="str">
        <f t="shared" si="17"/>
        <v/>
      </c>
      <c r="T116" s="204"/>
      <c r="U116" s="126"/>
      <c r="V116" s="205"/>
      <c r="W116" s="198" t="str">
        <f t="shared" si="18"/>
        <v/>
      </c>
      <c r="X116" s="104" t="str">
        <f t="shared" si="19"/>
        <v/>
      </c>
      <c r="Y116" s="107" t="str">
        <f t="shared" si="20"/>
        <v/>
      </c>
      <c r="Z116" s="103" t="str">
        <f t="shared" si="21"/>
        <v/>
      </c>
      <c r="AA116" s="105" t="str">
        <f t="shared" si="22"/>
        <v/>
      </c>
      <c r="AB116" s="108" t="str">
        <f t="shared" si="23"/>
        <v/>
      </c>
      <c r="AC116" s="109" t="str">
        <f>IF(C116="","",IFERROR(_xlfn.XLOOKUP(AB116,HELPER!$C$8:$C$48,HELPER!$D$8:$D$48,,1),""))</f>
        <v/>
      </c>
      <c r="AD116" s="132" t="str">
        <f>IF(C116="","",IFERROR(_xlfn.XLOOKUP(AC116,HELPER!$F$8:$F$48,HELPER!$G$8:$G$48,,1),""))</f>
        <v/>
      </c>
      <c r="AE116" s="172"/>
      <c r="AF116" s="13"/>
    </row>
    <row r="117" spans="1:32" ht="15" customHeight="1" x14ac:dyDescent="0.25">
      <c r="A117" s="172"/>
      <c r="B117" s="130">
        <v>49</v>
      </c>
      <c r="C117" s="240" t="str">
        <f>IF('INPUT DATA'!N59="","",'INPUT DATA'!N59)</f>
        <v/>
      </c>
      <c r="D117" s="241"/>
      <c r="E117" s="242"/>
      <c r="F117" s="124"/>
      <c r="G117" s="125"/>
      <c r="H117" s="125"/>
      <c r="I117" s="125"/>
      <c r="J117" s="126"/>
      <c r="K117" s="103" t="str">
        <f t="shared" si="12"/>
        <v/>
      </c>
      <c r="L117" s="104" t="str">
        <f t="shared" si="13"/>
        <v/>
      </c>
      <c r="M117" s="105" t="str">
        <f t="shared" si="14"/>
        <v/>
      </c>
      <c r="N117" s="124"/>
      <c r="O117" s="125"/>
      <c r="P117" s="126"/>
      <c r="Q117" s="103" t="str">
        <f t="shared" si="15"/>
        <v/>
      </c>
      <c r="R117" s="104" t="str">
        <f t="shared" si="16"/>
        <v/>
      </c>
      <c r="S117" s="107" t="str">
        <f t="shared" si="17"/>
        <v/>
      </c>
      <c r="T117" s="204"/>
      <c r="U117" s="126"/>
      <c r="V117" s="205"/>
      <c r="W117" s="198" t="str">
        <f t="shared" si="18"/>
        <v/>
      </c>
      <c r="X117" s="104" t="str">
        <f t="shared" si="19"/>
        <v/>
      </c>
      <c r="Y117" s="107" t="str">
        <f t="shared" si="20"/>
        <v/>
      </c>
      <c r="Z117" s="103" t="str">
        <f t="shared" si="21"/>
        <v/>
      </c>
      <c r="AA117" s="105" t="str">
        <f t="shared" si="22"/>
        <v/>
      </c>
      <c r="AB117" s="108" t="str">
        <f t="shared" si="23"/>
        <v/>
      </c>
      <c r="AC117" s="109" t="str">
        <f>IF(C117="","",IFERROR(_xlfn.XLOOKUP(AB117,HELPER!$C$8:$C$48,HELPER!$D$8:$D$48,,1),""))</f>
        <v/>
      </c>
      <c r="AD117" s="132" t="str">
        <f>IF(C117="","",IFERROR(_xlfn.XLOOKUP(AC117,HELPER!$F$8:$F$48,HELPER!$G$8:$G$48,,1),""))</f>
        <v/>
      </c>
      <c r="AE117" s="172"/>
      <c r="AF117" s="13"/>
    </row>
    <row r="118" spans="1:32" ht="15" customHeight="1" thickBot="1" x14ac:dyDescent="0.3">
      <c r="A118" s="172"/>
      <c r="B118" s="131">
        <v>50</v>
      </c>
      <c r="C118" s="261" t="str">
        <f>IF('INPUT DATA'!N60="","",'INPUT DATA'!N60)</f>
        <v/>
      </c>
      <c r="D118" s="262"/>
      <c r="E118" s="263"/>
      <c r="F118" s="133"/>
      <c r="G118" s="134"/>
      <c r="H118" s="134"/>
      <c r="I118" s="134"/>
      <c r="J118" s="135"/>
      <c r="K118" s="136" t="str">
        <f t="shared" si="12"/>
        <v/>
      </c>
      <c r="L118" s="137" t="str">
        <f t="shared" si="13"/>
        <v/>
      </c>
      <c r="M118" s="138" t="str">
        <f t="shared" si="14"/>
        <v/>
      </c>
      <c r="N118" s="133"/>
      <c r="O118" s="134"/>
      <c r="P118" s="135"/>
      <c r="Q118" s="136" t="str">
        <f t="shared" si="15"/>
        <v/>
      </c>
      <c r="R118" s="137" t="str">
        <f t="shared" si="16"/>
        <v/>
      </c>
      <c r="S118" s="139" t="str">
        <f t="shared" si="17"/>
        <v/>
      </c>
      <c r="T118" s="206"/>
      <c r="U118" s="207"/>
      <c r="V118" s="208"/>
      <c r="W118" s="209" t="str">
        <f t="shared" si="18"/>
        <v/>
      </c>
      <c r="X118" s="137" t="str">
        <f t="shared" si="19"/>
        <v/>
      </c>
      <c r="Y118" s="139" t="str">
        <f t="shared" si="20"/>
        <v/>
      </c>
      <c r="Z118" s="136" t="str">
        <f t="shared" si="21"/>
        <v/>
      </c>
      <c r="AA118" s="138" t="str">
        <f t="shared" si="22"/>
        <v/>
      </c>
      <c r="AB118" s="108" t="str">
        <f t="shared" si="23"/>
        <v/>
      </c>
      <c r="AC118" s="113" t="str">
        <f>IF(C118="","",IFERROR(_xlfn.XLOOKUP(AB118,HELPER!$C$8:$C$48,HELPER!$D$8:$D$48,,1),""))</f>
        <v/>
      </c>
      <c r="AD118" s="140" t="str">
        <f>IF(C118="","",IFERROR(_xlfn.XLOOKUP(AC118,HELPER!$F$8:$F$48,HELPER!$G$8:$G$48,,1),""))</f>
        <v/>
      </c>
      <c r="AE118" s="172"/>
      <c r="AF118" s="13"/>
    </row>
    <row r="119" spans="1:32" ht="13.2" x14ac:dyDescent="0.25">
      <c r="A119" s="172"/>
      <c r="B119" s="172"/>
      <c r="C119" s="264"/>
      <c r="D119" s="265"/>
      <c r="E119" s="265"/>
      <c r="F119" s="172"/>
      <c r="G119" s="172"/>
      <c r="H119" s="172"/>
      <c r="I119" s="172"/>
      <c r="J119" s="172"/>
      <c r="K119" s="172"/>
      <c r="L119" s="172"/>
      <c r="M119" s="172"/>
      <c r="N119" s="172"/>
      <c r="O119" s="172"/>
      <c r="P119" s="172"/>
      <c r="Q119" s="172"/>
      <c r="R119" s="172"/>
      <c r="S119" s="172"/>
      <c r="T119" s="172"/>
      <c r="U119" s="172"/>
      <c r="V119" s="172"/>
      <c r="W119" s="172"/>
      <c r="X119" s="172"/>
      <c r="Y119" s="172"/>
      <c r="Z119" s="172"/>
      <c r="AA119" s="172"/>
      <c r="AB119" s="172"/>
      <c r="AC119" s="172"/>
      <c r="AD119" s="172"/>
      <c r="AE119" s="172"/>
      <c r="AF119" s="13"/>
    </row>
    <row r="120" spans="1:32" ht="13.2" x14ac:dyDescent="0.25">
      <c r="A120" s="172"/>
      <c r="B120" s="172"/>
      <c r="C120" s="264"/>
      <c r="D120" s="265"/>
      <c r="E120" s="265"/>
      <c r="F120" s="172"/>
      <c r="G120" s="172"/>
      <c r="H120" s="172"/>
      <c r="I120" s="172"/>
      <c r="J120" s="172"/>
      <c r="K120" s="172"/>
      <c r="L120" s="172"/>
      <c r="M120" s="172"/>
      <c r="N120" s="172"/>
      <c r="O120" s="172"/>
      <c r="P120" s="172"/>
      <c r="Q120" s="172"/>
      <c r="R120" s="172"/>
      <c r="S120" s="172"/>
      <c r="T120" s="172"/>
      <c r="U120" s="172"/>
      <c r="V120" s="172"/>
      <c r="W120" s="172"/>
      <c r="X120" s="172"/>
      <c r="Y120" s="172"/>
      <c r="Z120" s="172"/>
      <c r="AA120" s="172"/>
      <c r="AB120" s="172"/>
      <c r="AC120" s="172"/>
      <c r="AD120" s="172"/>
      <c r="AE120" s="172"/>
      <c r="AF120" s="13"/>
    </row>
  </sheetData>
  <sheetProtection formatCells="0" formatColumns="0" formatRows="0"/>
  <mergeCells count="128">
    <mergeCell ref="C117:E117"/>
    <mergeCell ref="C118:E118"/>
    <mergeCell ref="C119:E119"/>
    <mergeCell ref="C120:E120"/>
    <mergeCell ref="C111:E111"/>
    <mergeCell ref="C112:E112"/>
    <mergeCell ref="C113:E113"/>
    <mergeCell ref="C114:E114"/>
    <mergeCell ref="C115:E115"/>
    <mergeCell ref="C116:E116"/>
    <mergeCell ref="C105:E105"/>
    <mergeCell ref="C106:E106"/>
    <mergeCell ref="C107:E107"/>
    <mergeCell ref="C108:E108"/>
    <mergeCell ref="C109:E109"/>
    <mergeCell ref="C110:E110"/>
    <mergeCell ref="C99:E99"/>
    <mergeCell ref="C100:E100"/>
    <mergeCell ref="C101:E101"/>
    <mergeCell ref="C102:E102"/>
    <mergeCell ref="C103:E103"/>
    <mergeCell ref="C104:E104"/>
    <mergeCell ref="C93:E93"/>
    <mergeCell ref="C94:E94"/>
    <mergeCell ref="C95:E95"/>
    <mergeCell ref="C96:E96"/>
    <mergeCell ref="C97:E97"/>
    <mergeCell ref="C98:E98"/>
    <mergeCell ref="C87:E87"/>
    <mergeCell ref="C88:E88"/>
    <mergeCell ref="C89:E89"/>
    <mergeCell ref="C90:E90"/>
    <mergeCell ref="C91:E91"/>
    <mergeCell ref="C92:E92"/>
    <mergeCell ref="C81:E81"/>
    <mergeCell ref="C82:E82"/>
    <mergeCell ref="C83:E83"/>
    <mergeCell ref="C84:E84"/>
    <mergeCell ref="C85:E85"/>
    <mergeCell ref="C86:E86"/>
    <mergeCell ref="C75:E75"/>
    <mergeCell ref="C76:E76"/>
    <mergeCell ref="C77:E77"/>
    <mergeCell ref="C78:E78"/>
    <mergeCell ref="C79:E79"/>
    <mergeCell ref="C80:E80"/>
    <mergeCell ref="C69:E69"/>
    <mergeCell ref="C70:E70"/>
    <mergeCell ref="C71:E71"/>
    <mergeCell ref="C72:E72"/>
    <mergeCell ref="C73:E73"/>
    <mergeCell ref="C74:E74"/>
    <mergeCell ref="C63:E63"/>
    <mergeCell ref="C64:E64"/>
    <mergeCell ref="C65:E65"/>
    <mergeCell ref="C66:E66"/>
    <mergeCell ref="C67:E67"/>
    <mergeCell ref="B68:AD68"/>
    <mergeCell ref="C57:E57"/>
    <mergeCell ref="C58:E58"/>
    <mergeCell ref="C59:E59"/>
    <mergeCell ref="C60:E60"/>
    <mergeCell ref="C61:E61"/>
    <mergeCell ref="C62:E62"/>
    <mergeCell ref="C51:E51"/>
    <mergeCell ref="C52:E52"/>
    <mergeCell ref="C53:E53"/>
    <mergeCell ref="C54:E54"/>
    <mergeCell ref="C55:E55"/>
    <mergeCell ref="C56:E56"/>
    <mergeCell ref="C45:E45"/>
    <mergeCell ref="C46:E46"/>
    <mergeCell ref="C47:E47"/>
    <mergeCell ref="C48:E48"/>
    <mergeCell ref="C49:E49"/>
    <mergeCell ref="C50:E50"/>
    <mergeCell ref="C39:E39"/>
    <mergeCell ref="C40:E40"/>
    <mergeCell ref="C41:E41"/>
    <mergeCell ref="C42:E42"/>
    <mergeCell ref="C43:E43"/>
    <mergeCell ref="C44:E44"/>
    <mergeCell ref="C33:E33"/>
    <mergeCell ref="C34:E34"/>
    <mergeCell ref="C35:E35"/>
    <mergeCell ref="C36:E36"/>
    <mergeCell ref="C37:E37"/>
    <mergeCell ref="C38:E38"/>
    <mergeCell ref="C27:E27"/>
    <mergeCell ref="C28:E28"/>
    <mergeCell ref="C29:E29"/>
    <mergeCell ref="C30:E30"/>
    <mergeCell ref="C31:E31"/>
    <mergeCell ref="C32:E32"/>
    <mergeCell ref="C21:E21"/>
    <mergeCell ref="C22:E22"/>
    <mergeCell ref="C23:E23"/>
    <mergeCell ref="C24:E24"/>
    <mergeCell ref="C25:E25"/>
    <mergeCell ref="C26:E26"/>
    <mergeCell ref="B15:E15"/>
    <mergeCell ref="B16:AD16"/>
    <mergeCell ref="B17:AD17"/>
    <mergeCell ref="C18:E18"/>
    <mergeCell ref="C19:E19"/>
    <mergeCell ref="C20:E20"/>
    <mergeCell ref="B2:AD3"/>
    <mergeCell ref="F5:L5"/>
    <mergeCell ref="R5:V5"/>
    <mergeCell ref="Z5:AB5"/>
    <mergeCell ref="F7:V7"/>
    <mergeCell ref="Z7:AB7"/>
    <mergeCell ref="F12:M13"/>
    <mergeCell ref="N12:S13"/>
    <mergeCell ref="T12:AA13"/>
    <mergeCell ref="AB12:AB15"/>
    <mergeCell ref="AC12:AC15"/>
    <mergeCell ref="AD12:AD15"/>
    <mergeCell ref="B9:AD9"/>
    <mergeCell ref="B10:E14"/>
    <mergeCell ref="F10:I10"/>
    <mergeCell ref="J10:M10"/>
    <mergeCell ref="N10:P11"/>
    <mergeCell ref="Q10:X11"/>
    <mergeCell ref="Y10:Z11"/>
    <mergeCell ref="AA10:AD11"/>
    <mergeCell ref="F11:I11"/>
    <mergeCell ref="J11:M11"/>
  </mergeCells>
  <dataValidations count="33">
    <dataValidation allowBlank="1" showInputMessage="1" showErrorMessage="1" prompt="Do not type name of learners here. Go to INPUT DATA sheet." sqref="C18:E67 C69:E118" xr:uid="{89DFC739-CDED-40C9-9040-917A37A143F0}"/>
    <dataValidation allowBlank="1" showInputMessage="1" showErrorMessage="1" prompt="Written/Oral Works' Highest Possible Score." sqref="K15 K18:K67 K69:K118" xr:uid="{47DC9D1F-0E97-4392-A8E1-DCCD538D97D4}"/>
    <dataValidation allowBlank="1" showInputMessage="1" showErrorMessage="1" prompt="Products/Performance Tasks' Highest Possible Score." sqref="Q15 Q18:Q67 Q69:Q118" xr:uid="{11783CC2-4326-4CA4-92CC-D3738E193C74}"/>
    <dataValidation allowBlank="1" showInputMessage="1" showErrorMessage="1" prompt="Written/Oral Works' Percentage Score." sqref="L15 L18:L67 L69:L118" xr:uid="{9130DD06-206D-4793-8DBC-F6566AEB0148}"/>
    <dataValidation allowBlank="1" showInputMessage="1" showErrorMessage="1" prompt="Written/Oral Works' Weighted Score." sqref="M15 M18:M67 M69:M118" xr:uid="{1F626F0B-EAD6-4E18-8BF4-6D74DFDD706A}"/>
    <dataValidation allowBlank="1" showInputMessage="1" showErrorMessage="1" prompt="Products/Performance Tasks' Percentage Score." sqref="R15 R18:R67 R69:R118" xr:uid="{8450751E-7995-4D82-B905-9858E0069FBE}"/>
    <dataValidation allowBlank="1" showInputMessage="1" showErrorMessage="1" prompt="Products/Performance Tasks' Weighted Score." sqref="S15 S18:S67 S69:S118" xr:uid="{7C2075AA-87C2-4029-BE7F-178DB8C9237F}"/>
    <dataValidation allowBlank="1" showInputMessage="1" showErrorMessage="1" prompt="Weighted Score for Summative Test 1" sqref="W69:W118 W15 W18:W67" xr:uid="{849EF737-AEC0-443D-8B26-DAA9BCC80CC2}"/>
    <dataValidation allowBlank="1" showInputMessage="1" showErrorMessage="1" prompt="Weighted Score for Summative Test 2" sqref="X69:X118 X18:X67 X15" xr:uid="{EA2E236D-4498-4192-82CC-12EB3BCEA3B3}"/>
    <dataValidation allowBlank="1" showInputMessage="1" showErrorMessage="1" prompt="Weighted Score for Term Exam" sqref="Y69:Y118 Y18:Y67 Y15" xr:uid="{1898851F-5960-4D00-8F6B-29C1EBA2F12E}"/>
    <dataValidation allowBlank="1" showInputMessage="1" showErrorMessage="1" prompt="Examinations' Percetage Score" sqref="Z15 Z18:Z67 Z69:Z118" xr:uid="{B36FB0A5-9293-4CDA-A85E-B361B078E5D0}"/>
    <dataValidation allowBlank="1" showInputMessage="1" showErrorMessage="1" prompt="Examinations' Weighted Score" sqref="AA15 AA18:AA67 AA69:AA118" xr:uid="{6C93677C-9789-4977-8444-B73668CC50C1}"/>
    <dataValidation allowBlank="1" showInputMessage="1" showErrorMessage="1" prompt="INITIAL GRADE" sqref="AB18:AB67 AB69:AB118" xr:uid="{DB5CF4E1-808E-4A02-8C09-5C4A4AD2EA5A}"/>
    <dataValidation allowBlank="1" showInputMessage="1" showErrorMessage="1" prompt="Transmuted Term Grade" sqref="AC18:AC67 AC69:AC118" xr:uid="{C547F930-E1AC-4F58-B1BE-B520C1903C5E}"/>
    <dataValidation type="whole" allowBlank="1" showInputMessage="1" showErrorMessage="1" prompt="Enter Highest Possible Score." sqref="T15:V15 N15:P15 F15:J15" xr:uid="{8038AC65-2196-4D52-9509-A1F5172CFB7A}">
      <formula1>0</formula1>
      <formula2>1000</formula2>
    </dataValidation>
    <dataValidation type="custom" allowBlank="1" showInputMessage="1" showErrorMessage="1" errorTitle="Invalid Input" error="The score cannot be greater than the Highest Possible Score." sqref="N69:N118 N18:N67" xr:uid="{D0065B4F-6FF9-4EFB-BF2A-5EC63EA56681}">
      <formula1>N18&lt;=$N$15</formula1>
    </dataValidation>
    <dataValidation type="custom" allowBlank="1" showInputMessage="1" showErrorMessage="1" errorTitle="Invalid Input" error="The score cannot be greater than the Highest Possible Score." sqref="F18:F67" xr:uid="{E217332E-E87A-44A2-9809-5A9D40CD2857}">
      <formula1>F18&lt;=$F$15</formula1>
    </dataValidation>
    <dataValidation type="custom" allowBlank="1" showInputMessage="1" showErrorMessage="1" errorTitle="Invalid Input" error="The score cannot be greater that the Highest Possible Score." sqref="F69:F118" xr:uid="{82DA7AF3-9095-4235-A1A3-45662A2C3CC2}">
      <formula1>F69&lt;=$F$15</formula1>
    </dataValidation>
    <dataValidation type="custom" allowBlank="1" showInputMessage="1" showErrorMessage="1" errorTitle="Invalid Input" error="The scoure cannot be greater than the Highest Possible Score." sqref="G18:G67" xr:uid="{95C17037-E33A-44DA-8CCF-21C103F8362A}">
      <formula1>G18&lt;=$G$15</formula1>
    </dataValidation>
    <dataValidation type="custom" allowBlank="1" showInputMessage="1" showErrorMessage="1" errorTitle="Invalid Input" error="The score cannot be greater than the Highest Possible Score." sqref="G69:G118" xr:uid="{8796D4B3-A8DA-43CD-B410-6868F894D8DA}">
      <formula1>G69&lt;=$G$15</formula1>
    </dataValidation>
    <dataValidation type="custom" allowBlank="1" showInputMessage="1" showErrorMessage="1" errorTitle="Invalid Input" error="The score cannot be greater than the Highest Possible Score" sqref="H18:H67" xr:uid="{983F221B-A88E-49F8-ADF0-973891F6BBA1}">
      <formula1>H18&lt;=$H$15</formula1>
    </dataValidation>
    <dataValidation type="custom" allowBlank="1" showInputMessage="1" showErrorMessage="1" errorTitle="Invalid Input" error="The score cannot be greater than the Highest Possible Score." sqref="H69:H118" xr:uid="{BD2FF6F0-4F46-473B-B573-5140EAB1A7F9}">
      <formula1>H60&lt;=$H$15</formula1>
    </dataValidation>
    <dataValidation type="custom" allowBlank="1" showInputMessage="1" showErrorMessage="1" errorTitle="Invalid Input" error="The score cannot be greater than the Highest Possible Score." sqref="I69:I118 I18:I67" xr:uid="{F1824B17-7560-494F-B5FF-E5E5DC293044}">
      <formula1>I18&lt;=$I$15</formula1>
    </dataValidation>
    <dataValidation type="custom" allowBlank="1" showInputMessage="1" showErrorMessage="1" errorTitle="Invalid Input" error="The score cannot be greater than the Highest Possible Score." sqref="J69:J118" xr:uid="{D272B13A-C284-4258-BE7E-F8B28355268F}">
      <formula1>J69&lt;=$J$15</formula1>
    </dataValidation>
    <dataValidation type="custom" allowBlank="1" showInputMessage="1" showErrorMessage="1" errorTitle="Invalid Input" error="The score cannot be greater than the Highest Possible Score." sqref="J18:J67" xr:uid="{1382CC37-8B83-49BD-9023-718C66D615D3}">
      <formula1>J18&lt;=$J$18</formula1>
    </dataValidation>
    <dataValidation type="custom" allowBlank="1" showInputMessage="1" showErrorMessage="1" errorTitle="Invalid Input" error="The score cannot be greater than the Highest Possible Score." sqref="O18:O67 O69:O118" xr:uid="{4B633921-7CCC-42F5-BF53-3664BD7B71B0}">
      <formula1>O18&lt;=$O$15</formula1>
    </dataValidation>
    <dataValidation type="custom" allowBlank="1" showInputMessage="1" showErrorMessage="1" errorTitle="Invalid Input" error="The score cannot be greater than the Highest Possible Score." sqref="P18:P67 P69:P118" xr:uid="{7BA5273B-9BC0-4BA6-AF08-6D793EBA8A7D}">
      <formula1>P18&lt;=$P$15</formula1>
    </dataValidation>
    <dataValidation type="custom" allowBlank="1" showInputMessage="1" showErrorMessage="1" errorTitle="Invalid Input" error="The score cannot be greater than the Highest Possible Score." prompt="Encode learners' raw scores." sqref="T18:T67" xr:uid="{1FC21120-6882-4B1A-9F38-0977E1CF3009}">
      <formula1>T18&lt;=$T$15</formula1>
    </dataValidation>
    <dataValidation type="custom" allowBlank="1" showInputMessage="1" showErrorMessage="1" errorTitle="Invalid Input" error="The score cannot be greater than the Highest Possible Score." prompt="Encode learners' raw scores." sqref="U18:U67" xr:uid="{F364C0BE-AC5C-4970-A721-2C9E641DB1FB}">
      <formula1>U18&lt;=$U$15</formula1>
    </dataValidation>
    <dataValidation type="custom" allowBlank="1" showInputMessage="1" showErrorMessage="1" errorTitle="Invalid Input" error="The score cannot be greater than the Highest Possible Score." sqref="T69:T118" xr:uid="{D60F4F97-FA05-4BC6-9456-EE9EA3138A75}">
      <formula1>T69&lt;=$T$15</formula1>
    </dataValidation>
    <dataValidation type="custom" allowBlank="1" showInputMessage="1" showErrorMessage="1" errorTitle="Invalid Input" error="The score cannot be greater than the Highest Possible Score." sqref="U69:U118" xr:uid="{CE6441AA-16F3-4EB4-8C6C-A1881A590419}">
      <formula1>U69&lt;=$U$15</formula1>
    </dataValidation>
    <dataValidation type="custom" allowBlank="1" showInputMessage="1" showErrorMessage="1" errorTitle="Invalid Input" error="The score cannot be greater than the Highest Possible Score." prompt="Encode learners' raw scores." sqref="V18:V67" xr:uid="{E5809388-B4CF-4D27-B480-6FEFAC331942}">
      <formula1>V18&lt;=$V$15</formula1>
    </dataValidation>
    <dataValidation type="custom" allowBlank="1" showInputMessage="1" showErrorMessage="1" errorTitle="Invalid Input" error="The score cannot be greater than the Highest Possible Score." sqref="V69:V118" xr:uid="{B3013DA1-2759-4331-883B-E0A9A5F2BC16}">
      <formula1>V20&lt;=$V$15</formula1>
    </dataValidation>
  </dataValidations>
  <pageMargins left="0.23622047244094491" right="0.23622047244094491" top="0.39370078740157483" bottom="0.39370078740157483" header="0.31496062992125984" footer="0.31496062992125984"/>
  <pageSetup paperSize="9" scale="76"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57F86-8C5D-40EF-A5F6-38CEB4C51406}">
  <sheetPr>
    <tabColor rgb="FFFFFF00"/>
    <outlinePr summaryBelow="0" summaryRight="0"/>
    <pageSetUpPr fitToPage="1"/>
  </sheetPr>
  <dimension ref="A1:AF120"/>
  <sheetViews>
    <sheetView showGridLines="0" topLeftCell="B1" zoomScaleNormal="100" workbookViewId="0">
      <pane ySplit="15" topLeftCell="A16" activePane="bottomLeft" state="frozen"/>
      <selection activeCell="B4" sqref="B4"/>
      <selection pane="bottomLeft" activeCell="F69" sqref="F69:J72"/>
    </sheetView>
  </sheetViews>
  <sheetFormatPr defaultColWidth="12.6640625" defaultRowHeight="15.75" customHeight="1" x14ac:dyDescent="0.25"/>
  <cols>
    <col min="1" max="2" width="3.88671875" style="173" customWidth="1"/>
    <col min="3" max="5" width="12.6640625" style="173"/>
    <col min="6" max="10" width="3.88671875" style="173" customWidth="1"/>
    <col min="11" max="11" width="5.109375" style="173" customWidth="1"/>
    <col min="12" max="12" width="5.77734375" style="173" customWidth="1"/>
    <col min="13" max="13" width="6.33203125" style="173" customWidth="1"/>
    <col min="14" max="16" width="3.88671875" style="173" customWidth="1"/>
    <col min="17" max="17" width="5.109375" style="173" customWidth="1"/>
    <col min="18" max="18" width="5.77734375" style="173" customWidth="1"/>
    <col min="19" max="19" width="6.33203125" style="173" customWidth="1"/>
    <col min="20" max="22" width="5.77734375" style="173" customWidth="1"/>
    <col min="23" max="25" width="8" style="173" customWidth="1"/>
    <col min="26" max="27" width="5.77734375" style="173" customWidth="1"/>
    <col min="28" max="28" width="7.33203125" style="173" customWidth="1"/>
    <col min="29" max="29" width="10.109375" style="173" customWidth="1"/>
    <col min="30" max="30" width="14.5546875" style="173" customWidth="1"/>
    <col min="31" max="31" width="12.6640625" style="173" customWidth="1"/>
    <col min="32" max="32" width="3.88671875" style="173" customWidth="1"/>
    <col min="33" max="16384" width="12.6640625" style="173"/>
  </cols>
  <sheetData>
    <row r="1" spans="1:32" ht="15.75" customHeight="1" x14ac:dyDescent="0.5">
      <c r="A1" s="70"/>
      <c r="AF1" s="3"/>
    </row>
    <row r="2" spans="1:32" ht="15.75" customHeight="1" x14ac:dyDescent="0.25">
      <c r="B2" s="243" t="s">
        <v>73</v>
      </c>
      <c r="C2" s="244"/>
      <c r="D2" s="244"/>
      <c r="E2" s="244"/>
      <c r="F2" s="244"/>
      <c r="G2" s="244"/>
      <c r="H2" s="244"/>
      <c r="I2" s="244"/>
      <c r="J2" s="244"/>
      <c r="K2" s="244"/>
      <c r="L2" s="244"/>
      <c r="M2" s="244"/>
      <c r="N2" s="244"/>
      <c r="O2" s="244"/>
      <c r="P2" s="244"/>
      <c r="Q2" s="244"/>
      <c r="R2" s="244"/>
      <c r="S2" s="244"/>
      <c r="T2" s="244"/>
      <c r="U2" s="244"/>
      <c r="V2" s="244"/>
      <c r="W2" s="244"/>
      <c r="X2" s="244"/>
      <c r="Y2" s="244"/>
      <c r="Z2" s="244"/>
      <c r="AA2" s="244"/>
      <c r="AB2" s="244"/>
      <c r="AC2" s="244"/>
      <c r="AD2" s="244"/>
      <c r="AF2" s="3"/>
    </row>
    <row r="3" spans="1:32" ht="15.75" customHeight="1" x14ac:dyDescent="0.25">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F3" s="3"/>
    </row>
    <row r="4" spans="1:32" ht="15.75" customHeight="1" thickBot="1" x14ac:dyDescent="0.3">
      <c r="AF4" s="3"/>
    </row>
    <row r="5" spans="1:32" ht="15.75" customHeight="1" thickBot="1" x14ac:dyDescent="0.35">
      <c r="A5" s="172"/>
      <c r="B5" s="172"/>
      <c r="C5" s="172"/>
      <c r="D5" s="174"/>
      <c r="E5" s="7" t="s">
        <v>2</v>
      </c>
      <c r="F5" s="279">
        <f>'INPUT DATA'!E10</f>
        <v>0</v>
      </c>
      <c r="G5" s="280"/>
      <c r="H5" s="280"/>
      <c r="I5" s="280"/>
      <c r="J5" s="280"/>
      <c r="K5" s="280"/>
      <c r="L5" s="281"/>
      <c r="M5" s="174"/>
      <c r="N5" s="174"/>
      <c r="O5" s="172"/>
      <c r="P5" s="172"/>
      <c r="Q5" s="7" t="s">
        <v>4</v>
      </c>
      <c r="R5" s="279">
        <f>'INPUT DATA'!E11</f>
        <v>0</v>
      </c>
      <c r="S5" s="280"/>
      <c r="T5" s="280"/>
      <c r="U5" s="280"/>
      <c r="V5" s="281"/>
      <c r="W5" s="172"/>
      <c r="X5" s="172"/>
      <c r="Y5" s="7" t="s">
        <v>5</v>
      </c>
      <c r="Z5" s="279">
        <f>'INPUT DATA'!E13</f>
        <v>0</v>
      </c>
      <c r="AA5" s="280"/>
      <c r="AB5" s="281"/>
      <c r="AC5" s="172"/>
      <c r="AD5" s="172"/>
      <c r="AE5" s="172"/>
      <c r="AF5" s="13"/>
    </row>
    <row r="6" spans="1:32" ht="6" customHeight="1" thickBot="1" x14ac:dyDescent="0.35">
      <c r="A6" s="172"/>
      <c r="B6" s="172"/>
      <c r="C6" s="172"/>
      <c r="D6" s="174"/>
      <c r="E6" s="7"/>
      <c r="F6" s="72"/>
      <c r="G6" s="71"/>
      <c r="H6" s="71"/>
      <c r="I6" s="71"/>
      <c r="J6" s="71"/>
      <c r="K6" s="71"/>
      <c r="L6" s="71"/>
      <c r="M6" s="174"/>
      <c r="N6" s="174"/>
      <c r="O6" s="172"/>
      <c r="P6" s="172"/>
      <c r="Q6" s="7"/>
      <c r="R6" s="72"/>
      <c r="S6" s="71"/>
      <c r="T6" s="71"/>
      <c r="U6" s="71"/>
      <c r="V6" s="71"/>
      <c r="W6" s="172"/>
      <c r="X6" s="172"/>
      <c r="Y6" s="7"/>
      <c r="Z6" s="72"/>
      <c r="AA6" s="71"/>
      <c r="AB6" s="71"/>
      <c r="AC6" s="172"/>
      <c r="AD6" s="172"/>
      <c r="AE6" s="172"/>
      <c r="AF6" s="13"/>
    </row>
    <row r="7" spans="1:32" ht="15.75" customHeight="1" thickBot="1" x14ac:dyDescent="0.35">
      <c r="A7" s="172"/>
      <c r="B7" s="172"/>
      <c r="C7" s="172"/>
      <c r="D7" s="174"/>
      <c r="E7" s="7" t="s">
        <v>7</v>
      </c>
      <c r="F7" s="279">
        <f>'INPUT DATA'!E14</f>
        <v>0</v>
      </c>
      <c r="G7" s="280"/>
      <c r="H7" s="280"/>
      <c r="I7" s="280"/>
      <c r="J7" s="280"/>
      <c r="K7" s="280"/>
      <c r="L7" s="280"/>
      <c r="M7" s="280"/>
      <c r="N7" s="280"/>
      <c r="O7" s="280"/>
      <c r="P7" s="280"/>
      <c r="Q7" s="280"/>
      <c r="R7" s="280"/>
      <c r="S7" s="280"/>
      <c r="T7" s="280"/>
      <c r="U7" s="280"/>
      <c r="V7" s="281"/>
      <c r="W7" s="172"/>
      <c r="X7" s="172"/>
      <c r="Y7" s="7" t="s">
        <v>8</v>
      </c>
      <c r="Z7" s="279">
        <f>'INPUT DATA'!E15</f>
        <v>0</v>
      </c>
      <c r="AA7" s="280"/>
      <c r="AB7" s="281"/>
      <c r="AC7" s="172"/>
      <c r="AD7" s="172"/>
      <c r="AE7" s="172"/>
      <c r="AF7" s="13"/>
    </row>
    <row r="8" spans="1:32" ht="13.8" thickBot="1" x14ac:dyDescent="0.3">
      <c r="A8" s="172"/>
      <c r="B8" s="172"/>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3"/>
    </row>
    <row r="9" spans="1:32" ht="15.75" customHeight="1" thickBot="1" x14ac:dyDescent="0.35">
      <c r="A9" s="172"/>
      <c r="B9" s="248"/>
      <c r="C9" s="249"/>
      <c r="D9" s="249"/>
      <c r="E9" s="249"/>
      <c r="F9" s="249"/>
      <c r="G9" s="249"/>
      <c r="H9" s="249"/>
      <c r="I9" s="249"/>
      <c r="J9" s="249"/>
      <c r="K9" s="249"/>
      <c r="L9" s="249"/>
      <c r="M9" s="249"/>
      <c r="N9" s="249"/>
      <c r="O9" s="249"/>
      <c r="P9" s="249"/>
      <c r="Q9" s="249"/>
      <c r="R9" s="249"/>
      <c r="S9" s="249"/>
      <c r="T9" s="249"/>
      <c r="U9" s="249"/>
      <c r="V9" s="249"/>
      <c r="W9" s="249"/>
      <c r="X9" s="249"/>
      <c r="Y9" s="249"/>
      <c r="Z9" s="249"/>
      <c r="AA9" s="249"/>
      <c r="AB9" s="249"/>
      <c r="AC9" s="249"/>
      <c r="AD9" s="250"/>
      <c r="AE9" s="172"/>
      <c r="AF9" s="2"/>
    </row>
    <row r="10" spans="1:32" ht="14.4" thickBot="1" x14ac:dyDescent="0.3">
      <c r="A10" s="172"/>
      <c r="B10" s="288" t="s">
        <v>65</v>
      </c>
      <c r="C10" s="289"/>
      <c r="D10" s="289"/>
      <c r="E10" s="290"/>
      <c r="F10" s="303" t="s">
        <v>12</v>
      </c>
      <c r="G10" s="304"/>
      <c r="H10" s="304"/>
      <c r="I10" s="305"/>
      <c r="J10" s="245">
        <f>'INPUT DATA'!E25</f>
        <v>0</v>
      </c>
      <c r="K10" s="246"/>
      <c r="L10" s="246"/>
      <c r="M10" s="247"/>
      <c r="N10" s="306" t="s">
        <v>13</v>
      </c>
      <c r="O10" s="307"/>
      <c r="P10" s="308"/>
      <c r="Q10" s="282">
        <f>'INPUT DATA'!E23</f>
        <v>0</v>
      </c>
      <c r="R10" s="283"/>
      <c r="S10" s="283"/>
      <c r="T10" s="283"/>
      <c r="U10" s="283"/>
      <c r="V10" s="283"/>
      <c r="W10" s="283"/>
      <c r="X10" s="284"/>
      <c r="Y10" s="306" t="s">
        <v>14</v>
      </c>
      <c r="Z10" s="307"/>
      <c r="AA10" s="282" t="s">
        <v>67</v>
      </c>
      <c r="AB10" s="283"/>
      <c r="AC10" s="283"/>
      <c r="AD10" s="284"/>
      <c r="AE10" s="172"/>
      <c r="AF10" s="13"/>
    </row>
    <row r="11" spans="1:32" ht="14.4" thickBot="1" x14ac:dyDescent="0.3">
      <c r="A11" s="172"/>
      <c r="B11" s="291"/>
      <c r="C11" s="292"/>
      <c r="D11" s="292"/>
      <c r="E11" s="290"/>
      <c r="F11" s="309" t="s">
        <v>15</v>
      </c>
      <c r="G11" s="310"/>
      <c r="H11" s="310"/>
      <c r="I11" s="311"/>
      <c r="J11" s="312">
        <f>'INPUT DATA'!E26</f>
        <v>0</v>
      </c>
      <c r="K11" s="313"/>
      <c r="L11" s="313"/>
      <c r="M11" s="314"/>
      <c r="N11" s="296"/>
      <c r="O11" s="297"/>
      <c r="P11" s="298"/>
      <c r="Q11" s="285"/>
      <c r="R11" s="286"/>
      <c r="S11" s="286"/>
      <c r="T11" s="286"/>
      <c r="U11" s="286"/>
      <c r="V11" s="286"/>
      <c r="W11" s="286"/>
      <c r="X11" s="287"/>
      <c r="Y11" s="296"/>
      <c r="Z11" s="297"/>
      <c r="AA11" s="285"/>
      <c r="AB11" s="286"/>
      <c r="AC11" s="286"/>
      <c r="AD11" s="287"/>
      <c r="AE11" s="172"/>
      <c r="AF11" s="13"/>
    </row>
    <row r="12" spans="1:32" ht="13.2" x14ac:dyDescent="0.25">
      <c r="A12" s="172"/>
      <c r="B12" s="291"/>
      <c r="C12" s="292"/>
      <c r="D12" s="292"/>
      <c r="E12" s="290"/>
      <c r="F12" s="293" t="s">
        <v>16</v>
      </c>
      <c r="G12" s="294"/>
      <c r="H12" s="294"/>
      <c r="I12" s="294"/>
      <c r="J12" s="294"/>
      <c r="K12" s="294"/>
      <c r="L12" s="294"/>
      <c r="M12" s="295"/>
      <c r="N12" s="299" t="s">
        <v>17</v>
      </c>
      <c r="O12" s="294"/>
      <c r="P12" s="294"/>
      <c r="Q12" s="294"/>
      <c r="R12" s="294"/>
      <c r="S12" s="295"/>
      <c r="T12" s="299" t="s">
        <v>18</v>
      </c>
      <c r="U12" s="294"/>
      <c r="V12" s="294"/>
      <c r="W12" s="294"/>
      <c r="X12" s="294"/>
      <c r="Y12" s="294"/>
      <c r="Z12" s="294"/>
      <c r="AA12" s="295"/>
      <c r="AB12" s="276" t="s">
        <v>19</v>
      </c>
      <c r="AC12" s="276" t="s">
        <v>20</v>
      </c>
      <c r="AD12" s="276" t="s">
        <v>21</v>
      </c>
      <c r="AE12" s="172"/>
      <c r="AF12" s="13"/>
    </row>
    <row r="13" spans="1:32" ht="13.8" thickBot="1" x14ac:dyDescent="0.3">
      <c r="A13" s="172"/>
      <c r="B13" s="291"/>
      <c r="C13" s="292"/>
      <c r="D13" s="292"/>
      <c r="E13" s="290"/>
      <c r="F13" s="296"/>
      <c r="G13" s="297"/>
      <c r="H13" s="297"/>
      <c r="I13" s="297"/>
      <c r="J13" s="297"/>
      <c r="K13" s="297"/>
      <c r="L13" s="297"/>
      <c r="M13" s="298"/>
      <c r="N13" s="296"/>
      <c r="O13" s="297"/>
      <c r="P13" s="297"/>
      <c r="Q13" s="297"/>
      <c r="R13" s="297"/>
      <c r="S13" s="298"/>
      <c r="T13" s="296"/>
      <c r="U13" s="297"/>
      <c r="V13" s="297"/>
      <c r="W13" s="297"/>
      <c r="X13" s="297"/>
      <c r="Y13" s="297"/>
      <c r="Z13" s="297"/>
      <c r="AA13" s="298"/>
      <c r="AB13" s="277"/>
      <c r="AC13" s="277"/>
      <c r="AD13" s="277"/>
      <c r="AE13" s="172"/>
      <c r="AF13" s="13"/>
    </row>
    <row r="14" spans="1:32" ht="13.8" thickBot="1" x14ac:dyDescent="0.3">
      <c r="A14" s="172"/>
      <c r="B14" s="291"/>
      <c r="C14" s="292"/>
      <c r="D14" s="292"/>
      <c r="E14" s="290"/>
      <c r="F14" s="143">
        <v>1</v>
      </c>
      <c r="G14" s="144">
        <v>2</v>
      </c>
      <c r="H14" s="144">
        <v>3</v>
      </c>
      <c r="I14" s="144">
        <v>4</v>
      </c>
      <c r="J14" s="145">
        <v>5</v>
      </c>
      <c r="K14" s="146" t="s">
        <v>23</v>
      </c>
      <c r="L14" s="146" t="s">
        <v>24</v>
      </c>
      <c r="M14" s="146" t="s">
        <v>25</v>
      </c>
      <c r="N14" s="143">
        <v>1</v>
      </c>
      <c r="O14" s="144">
        <v>2</v>
      </c>
      <c r="P14" s="145">
        <v>3</v>
      </c>
      <c r="Q14" s="146" t="s">
        <v>23</v>
      </c>
      <c r="R14" s="146" t="s">
        <v>24</v>
      </c>
      <c r="S14" s="146" t="s">
        <v>25</v>
      </c>
      <c r="T14" s="143" t="s">
        <v>26</v>
      </c>
      <c r="U14" s="144" t="s">
        <v>27</v>
      </c>
      <c r="V14" s="145" t="s">
        <v>28</v>
      </c>
      <c r="W14" s="147" t="s">
        <v>29</v>
      </c>
      <c r="X14" s="148" t="s">
        <v>30</v>
      </c>
      <c r="Y14" s="149" t="s">
        <v>31</v>
      </c>
      <c r="Z14" s="146" t="s">
        <v>24</v>
      </c>
      <c r="AA14" s="146" t="s">
        <v>25</v>
      </c>
      <c r="AB14" s="277"/>
      <c r="AC14" s="277"/>
      <c r="AD14" s="277"/>
      <c r="AE14" s="172"/>
      <c r="AF14" s="13"/>
    </row>
    <row r="15" spans="1:32" ht="14.4" thickBot="1" x14ac:dyDescent="0.3">
      <c r="A15" s="172"/>
      <c r="B15" s="300" t="s">
        <v>32</v>
      </c>
      <c r="C15" s="301"/>
      <c r="D15" s="301"/>
      <c r="E15" s="302"/>
      <c r="F15" s="114"/>
      <c r="G15" s="115"/>
      <c r="H15" s="115"/>
      <c r="I15" s="115"/>
      <c r="J15" s="116"/>
      <c r="K15" s="106" t="str">
        <f>IF(COUNT($F15:$J15)=0,"",SUM($F15:$J15))</f>
        <v/>
      </c>
      <c r="L15" s="150">
        <v>100</v>
      </c>
      <c r="M15" s="151">
        <v>0.2</v>
      </c>
      <c r="N15" s="114"/>
      <c r="O15" s="115"/>
      <c r="P15" s="116"/>
      <c r="Q15" s="106" t="str">
        <f>IF(COUNT($N15:$P15)=0,"",SUM($N15:$P15))</f>
        <v/>
      </c>
      <c r="R15" s="152">
        <v>100</v>
      </c>
      <c r="S15" s="153">
        <v>0.6</v>
      </c>
      <c r="T15" s="114"/>
      <c r="U15" s="115"/>
      <c r="V15" s="116"/>
      <c r="W15" s="166">
        <v>30</v>
      </c>
      <c r="X15" s="167">
        <v>30</v>
      </c>
      <c r="Y15" s="168">
        <v>40</v>
      </c>
      <c r="Z15" s="152">
        <v>100</v>
      </c>
      <c r="AA15" s="153">
        <v>0.2</v>
      </c>
      <c r="AB15" s="278"/>
      <c r="AC15" s="278"/>
      <c r="AD15" s="278"/>
      <c r="AE15" s="172"/>
      <c r="AF15" s="13"/>
    </row>
    <row r="16" spans="1:32" ht="14.4" thickBot="1" x14ac:dyDescent="0.3">
      <c r="A16" s="172"/>
      <c r="B16" s="266" t="s">
        <v>3</v>
      </c>
      <c r="C16" s="267"/>
      <c r="D16" s="267"/>
      <c r="E16" s="267"/>
      <c r="F16" s="267"/>
      <c r="G16" s="267"/>
      <c r="H16" s="267"/>
      <c r="I16" s="267"/>
      <c r="J16" s="267"/>
      <c r="K16" s="267"/>
      <c r="L16" s="267"/>
      <c r="M16" s="267"/>
      <c r="N16" s="267"/>
      <c r="O16" s="267"/>
      <c r="P16" s="267"/>
      <c r="Q16" s="267"/>
      <c r="R16" s="267"/>
      <c r="S16" s="267"/>
      <c r="T16" s="267"/>
      <c r="U16" s="267"/>
      <c r="V16" s="267"/>
      <c r="W16" s="267"/>
      <c r="X16" s="267"/>
      <c r="Y16" s="267"/>
      <c r="Z16" s="267"/>
      <c r="AA16" s="267"/>
      <c r="AB16" s="267"/>
      <c r="AC16" s="267"/>
      <c r="AD16" s="268"/>
      <c r="AE16" s="172"/>
      <c r="AF16" s="13"/>
    </row>
    <row r="17" spans="1:32" ht="14.4" thickBot="1" x14ac:dyDescent="0.3">
      <c r="A17" s="172"/>
      <c r="B17" s="269" t="s">
        <v>9</v>
      </c>
      <c r="C17" s="270"/>
      <c r="D17" s="270"/>
      <c r="E17" s="270"/>
      <c r="F17" s="270"/>
      <c r="G17" s="270"/>
      <c r="H17" s="270"/>
      <c r="I17" s="270"/>
      <c r="J17" s="270"/>
      <c r="K17" s="270"/>
      <c r="L17" s="270"/>
      <c r="M17" s="270"/>
      <c r="N17" s="270"/>
      <c r="O17" s="270"/>
      <c r="P17" s="270"/>
      <c r="Q17" s="270"/>
      <c r="R17" s="270"/>
      <c r="S17" s="270"/>
      <c r="T17" s="271"/>
      <c r="U17" s="271"/>
      <c r="V17" s="271"/>
      <c r="W17" s="270"/>
      <c r="X17" s="270"/>
      <c r="Y17" s="270"/>
      <c r="Z17" s="270"/>
      <c r="AA17" s="270"/>
      <c r="AB17" s="270"/>
      <c r="AC17" s="270"/>
      <c r="AD17" s="272"/>
      <c r="AE17" s="172"/>
      <c r="AF17" s="13"/>
    </row>
    <row r="18" spans="1:32" ht="15" customHeight="1" x14ac:dyDescent="0.25">
      <c r="A18" s="172"/>
      <c r="B18" s="117">
        <v>1</v>
      </c>
      <c r="C18" s="273" t="str">
        <f>IF('INPUT DATA'!K11="","",'INPUT DATA'!K11)</f>
        <v/>
      </c>
      <c r="D18" s="274"/>
      <c r="E18" s="275"/>
      <c r="F18" s="118"/>
      <c r="G18" s="119"/>
      <c r="H18" s="120"/>
      <c r="I18" s="120"/>
      <c r="J18" s="121"/>
      <c r="K18" s="100" t="str">
        <f t="shared" ref="K18:K67" si="0">IF(COUNT($F18:$J18)=0,"",SUM($F18:$J18))</f>
        <v/>
      </c>
      <c r="L18" s="101" t="str">
        <f t="shared" ref="L18:L67" si="1">IF(ISERROR(IF($K18="","",ROUND(($K18/$K$15)*$L$15,2))),"",IF($K18="","",ROUND(($K18/$K$15)*$L$15,2)))</f>
        <v/>
      </c>
      <c r="M18" s="102" t="str">
        <f t="shared" ref="M18:M67" si="2">IF($L18="","",ROUND($L18*$M$15,2))</f>
        <v/>
      </c>
      <c r="N18" s="122"/>
      <c r="O18" s="120"/>
      <c r="P18" s="121"/>
      <c r="Q18" s="100" t="str">
        <f t="shared" ref="Q18:Q67" si="3">IF(COUNT($N18:$P18)=0,"",SUM($N18:$P18))</f>
        <v/>
      </c>
      <c r="R18" s="101" t="str">
        <f t="shared" ref="R18:R67" si="4">IF(ISERROR(IF($Q18="","",ROUND(($Q18/$Q$15)*$R$15,2))),"",IF($Q18="","",ROUND(($Q18/$Q$15)*$R$15,2)))</f>
        <v/>
      </c>
      <c r="S18" s="200" t="str">
        <f t="shared" ref="S18:S67" si="5">IF($R18="","",ROUND($R18*$S$15,2))</f>
        <v/>
      </c>
      <c r="T18" s="201"/>
      <c r="U18" s="202"/>
      <c r="V18" s="203"/>
      <c r="W18" s="198" t="str">
        <f t="shared" ref="W18:W67" si="6">IFERROR(IF(T18="","",ROUND(T18/$T$15*$W$15,2)),"")</f>
        <v/>
      </c>
      <c r="X18" s="104" t="str">
        <f t="shared" ref="X18:X67" si="7">IFERROR(IF(U18="","",ROUND(U18/$U$15*$X$15,2)),"")</f>
        <v/>
      </c>
      <c r="Y18" s="107" t="str">
        <f t="shared" ref="Y18:Y67" si="8">IFERROR(IF(V18="","",ROUND(V18/$V$15*$Y$15,2)),"")</f>
        <v/>
      </c>
      <c r="Z18" s="100" t="str">
        <f t="shared" ref="Z18:Z67" si="9">IF(COUNT($W18:$Y18)=0,"",SUM($W18:$Y18))</f>
        <v/>
      </c>
      <c r="AA18" s="102" t="str">
        <f t="shared" ref="AA18:AA67" si="10">IFERROR(IF(Z18="","",ROUND(Z18*$AA$15,2)),"")</f>
        <v/>
      </c>
      <c r="AB18" s="108" t="str">
        <f>IF(C18="","",IFERROR(ROUND(M18+S18+AA18,2),""))</f>
        <v/>
      </c>
      <c r="AC18" s="109" t="str">
        <f>IF(C18="","",IFERROR(_xlfn.XLOOKUP(AB18,HELPER!$C$8:$C$48,HELPER!$D$8:$D$48,,1),""))</f>
        <v/>
      </c>
      <c r="AD18" s="110" t="str">
        <f>IF(C18="","",IFERROR(_xlfn.XLOOKUP(AC18,HELPER!$F$8:$F$48,HELPER!$G$8:$G$48,,1),""))</f>
        <v/>
      </c>
      <c r="AE18" s="172"/>
      <c r="AF18" s="13"/>
    </row>
    <row r="19" spans="1:32" ht="15" customHeight="1" x14ac:dyDescent="0.25">
      <c r="A19" s="172"/>
      <c r="B19" s="123">
        <v>2</v>
      </c>
      <c r="C19" s="273" t="str">
        <f>IF('INPUT DATA'!K12="","",'INPUT DATA'!K12)</f>
        <v/>
      </c>
      <c r="D19" s="274"/>
      <c r="E19" s="275"/>
      <c r="F19" s="118"/>
      <c r="G19" s="125"/>
      <c r="H19" s="125"/>
      <c r="I19" s="125"/>
      <c r="J19" s="126"/>
      <c r="K19" s="103" t="str">
        <f t="shared" si="0"/>
        <v/>
      </c>
      <c r="L19" s="104" t="str">
        <f t="shared" si="1"/>
        <v/>
      </c>
      <c r="M19" s="105" t="str">
        <f t="shared" si="2"/>
        <v/>
      </c>
      <c r="N19" s="124"/>
      <c r="O19" s="125"/>
      <c r="P19" s="126"/>
      <c r="Q19" s="103" t="str">
        <f t="shared" si="3"/>
        <v/>
      </c>
      <c r="R19" s="104" t="str">
        <f t="shared" si="4"/>
        <v/>
      </c>
      <c r="S19" s="107" t="str">
        <f t="shared" si="5"/>
        <v/>
      </c>
      <c r="T19" s="204"/>
      <c r="U19" s="126"/>
      <c r="V19" s="205"/>
      <c r="W19" s="198" t="str">
        <f t="shared" si="6"/>
        <v/>
      </c>
      <c r="X19" s="104" t="str">
        <f t="shared" si="7"/>
        <v/>
      </c>
      <c r="Y19" s="107" t="str">
        <f t="shared" si="8"/>
        <v/>
      </c>
      <c r="Z19" s="103" t="str">
        <f t="shared" si="9"/>
        <v/>
      </c>
      <c r="AA19" s="105" t="str">
        <f t="shared" si="10"/>
        <v/>
      </c>
      <c r="AB19" s="108" t="str">
        <f t="shared" ref="AB19:AB67" si="11">IF(C19="","",IFERROR(ROUND(M19+S19+AA19,2),""))</f>
        <v/>
      </c>
      <c r="AC19" s="109" t="str">
        <f>IF(C19="","",IFERROR(_xlfn.XLOOKUP(AB19,HELPER!$C$8:$C$48,HELPER!$D$8:$D$48,,1),""))</f>
        <v/>
      </c>
      <c r="AD19" s="110" t="str">
        <f>IF(C19="","",IFERROR(_xlfn.XLOOKUP(AC19,HELPER!$F$8:$F$48,HELPER!$G$8:$G$48,,1),""))</f>
        <v/>
      </c>
      <c r="AE19" s="172"/>
      <c r="AF19" s="13"/>
    </row>
    <row r="20" spans="1:32" ht="15" customHeight="1" x14ac:dyDescent="0.25">
      <c r="A20" s="172"/>
      <c r="B20" s="123">
        <v>3</v>
      </c>
      <c r="C20" s="273" t="str">
        <f>IF('INPUT DATA'!K13="","",'INPUT DATA'!K13)</f>
        <v/>
      </c>
      <c r="D20" s="274"/>
      <c r="E20" s="275"/>
      <c r="F20" s="118"/>
      <c r="G20" s="125"/>
      <c r="H20" s="125"/>
      <c r="I20" s="125"/>
      <c r="J20" s="126"/>
      <c r="K20" s="103" t="str">
        <f t="shared" si="0"/>
        <v/>
      </c>
      <c r="L20" s="104" t="str">
        <f t="shared" si="1"/>
        <v/>
      </c>
      <c r="M20" s="105" t="str">
        <f t="shared" si="2"/>
        <v/>
      </c>
      <c r="N20" s="124"/>
      <c r="O20" s="125"/>
      <c r="P20" s="126"/>
      <c r="Q20" s="103" t="str">
        <f t="shared" si="3"/>
        <v/>
      </c>
      <c r="R20" s="104" t="str">
        <f t="shared" si="4"/>
        <v/>
      </c>
      <c r="S20" s="107" t="str">
        <f t="shared" si="5"/>
        <v/>
      </c>
      <c r="T20" s="204"/>
      <c r="U20" s="126"/>
      <c r="V20" s="205"/>
      <c r="W20" s="198" t="str">
        <f t="shared" si="6"/>
        <v/>
      </c>
      <c r="X20" s="104" t="str">
        <f t="shared" si="7"/>
        <v/>
      </c>
      <c r="Y20" s="107" t="str">
        <f t="shared" si="8"/>
        <v/>
      </c>
      <c r="Z20" s="103" t="str">
        <f t="shared" si="9"/>
        <v/>
      </c>
      <c r="AA20" s="105" t="str">
        <f t="shared" si="10"/>
        <v/>
      </c>
      <c r="AB20" s="108" t="str">
        <f t="shared" si="11"/>
        <v/>
      </c>
      <c r="AC20" s="109" t="str">
        <f>IF(C20="","",IFERROR(_xlfn.XLOOKUP(AB20,HELPER!$C$8:$C$48,HELPER!$D$8:$D$48,,1),""))</f>
        <v/>
      </c>
      <c r="AD20" s="110" t="str">
        <f>IF(C20="","",IFERROR(_xlfn.XLOOKUP(AC20,HELPER!$F$8:$F$48,HELPER!$G$8:$G$48,,1),""))</f>
        <v/>
      </c>
      <c r="AE20" s="172"/>
      <c r="AF20" s="13"/>
    </row>
    <row r="21" spans="1:32" ht="15" customHeight="1" x14ac:dyDescent="0.25">
      <c r="A21" s="172"/>
      <c r="B21" s="123">
        <v>4</v>
      </c>
      <c r="C21" s="273" t="str">
        <f>IF('INPUT DATA'!K14="","",'INPUT DATA'!K14)</f>
        <v/>
      </c>
      <c r="D21" s="274"/>
      <c r="E21" s="275"/>
      <c r="F21" s="118"/>
      <c r="G21" s="125"/>
      <c r="H21" s="125"/>
      <c r="I21" s="125"/>
      <c r="J21" s="126"/>
      <c r="K21" s="103" t="str">
        <f t="shared" si="0"/>
        <v/>
      </c>
      <c r="L21" s="104" t="str">
        <f t="shared" si="1"/>
        <v/>
      </c>
      <c r="M21" s="105" t="str">
        <f t="shared" si="2"/>
        <v/>
      </c>
      <c r="N21" s="124"/>
      <c r="O21" s="125"/>
      <c r="P21" s="126"/>
      <c r="Q21" s="103" t="str">
        <f t="shared" si="3"/>
        <v/>
      </c>
      <c r="R21" s="104" t="str">
        <f t="shared" si="4"/>
        <v/>
      </c>
      <c r="S21" s="107" t="str">
        <f t="shared" si="5"/>
        <v/>
      </c>
      <c r="T21" s="204"/>
      <c r="U21" s="126"/>
      <c r="V21" s="205"/>
      <c r="W21" s="198" t="str">
        <f t="shared" si="6"/>
        <v/>
      </c>
      <c r="X21" s="104" t="str">
        <f t="shared" si="7"/>
        <v/>
      </c>
      <c r="Y21" s="107" t="str">
        <f t="shared" si="8"/>
        <v/>
      </c>
      <c r="Z21" s="103" t="str">
        <f t="shared" si="9"/>
        <v/>
      </c>
      <c r="AA21" s="105" t="str">
        <f t="shared" si="10"/>
        <v/>
      </c>
      <c r="AB21" s="108" t="str">
        <f t="shared" si="11"/>
        <v/>
      </c>
      <c r="AC21" s="109" t="str">
        <f>IF(C21="","",IFERROR(_xlfn.XLOOKUP(AB21,HELPER!$C$8:$C$48,HELPER!$D$8:$D$48,,1),""))</f>
        <v/>
      </c>
      <c r="AD21" s="110" t="str">
        <f>IF(C21="","",IFERROR(_xlfn.XLOOKUP(AC21,HELPER!$F$8:$F$48,HELPER!$G$8:$G$48,,1),""))</f>
        <v/>
      </c>
      <c r="AE21" s="172"/>
      <c r="AF21" s="13"/>
    </row>
    <row r="22" spans="1:32" ht="15" customHeight="1" x14ac:dyDescent="0.25">
      <c r="A22" s="172"/>
      <c r="B22" s="123">
        <v>5</v>
      </c>
      <c r="C22" s="254" t="str">
        <f>IF('INPUT DATA'!K15="","",'INPUT DATA'!K15)</f>
        <v/>
      </c>
      <c r="D22" s="255"/>
      <c r="E22" s="256"/>
      <c r="F22" s="118"/>
      <c r="G22" s="125"/>
      <c r="H22" s="125"/>
      <c r="I22" s="125"/>
      <c r="J22" s="126"/>
      <c r="K22" s="103" t="str">
        <f t="shared" si="0"/>
        <v/>
      </c>
      <c r="L22" s="104" t="str">
        <f t="shared" si="1"/>
        <v/>
      </c>
      <c r="M22" s="105" t="str">
        <f t="shared" si="2"/>
        <v/>
      </c>
      <c r="N22" s="124"/>
      <c r="O22" s="125"/>
      <c r="P22" s="126"/>
      <c r="Q22" s="103" t="str">
        <f t="shared" si="3"/>
        <v/>
      </c>
      <c r="R22" s="104" t="str">
        <f t="shared" si="4"/>
        <v/>
      </c>
      <c r="S22" s="107" t="str">
        <f t="shared" si="5"/>
        <v/>
      </c>
      <c r="T22" s="204"/>
      <c r="U22" s="126"/>
      <c r="V22" s="205"/>
      <c r="W22" s="198" t="str">
        <f t="shared" si="6"/>
        <v/>
      </c>
      <c r="X22" s="104" t="str">
        <f t="shared" si="7"/>
        <v/>
      </c>
      <c r="Y22" s="107" t="str">
        <f t="shared" si="8"/>
        <v/>
      </c>
      <c r="Z22" s="103" t="str">
        <f t="shared" si="9"/>
        <v/>
      </c>
      <c r="AA22" s="105" t="str">
        <f t="shared" si="10"/>
        <v/>
      </c>
      <c r="AB22" s="108" t="str">
        <f t="shared" si="11"/>
        <v/>
      </c>
      <c r="AC22" s="109" t="str">
        <f>IF(C22="","",IFERROR(_xlfn.XLOOKUP(AB22,HELPER!$C$8:$C$48,HELPER!$D$8:$D$48,,1),""))</f>
        <v/>
      </c>
      <c r="AD22" s="110" t="str">
        <f>IF(C22="","",IFERROR(_xlfn.XLOOKUP(AC22,HELPER!$F$8:$F$48,HELPER!$G$8:$G$48,,1),""))</f>
        <v/>
      </c>
      <c r="AE22" s="172"/>
      <c r="AF22" s="13"/>
    </row>
    <row r="23" spans="1:32" ht="15" customHeight="1" x14ac:dyDescent="0.25">
      <c r="A23" s="172"/>
      <c r="B23" s="123">
        <v>6</v>
      </c>
      <c r="C23" s="254" t="str">
        <f>IF('INPUT DATA'!K16="","",'INPUT DATA'!K16)</f>
        <v/>
      </c>
      <c r="D23" s="255"/>
      <c r="E23" s="256"/>
      <c r="F23" s="118"/>
      <c r="G23" s="125"/>
      <c r="H23" s="125"/>
      <c r="I23" s="125"/>
      <c r="J23" s="126"/>
      <c r="K23" s="103" t="str">
        <f t="shared" si="0"/>
        <v/>
      </c>
      <c r="L23" s="104" t="str">
        <f t="shared" si="1"/>
        <v/>
      </c>
      <c r="M23" s="105" t="str">
        <f t="shared" si="2"/>
        <v/>
      </c>
      <c r="N23" s="124"/>
      <c r="O23" s="125"/>
      <c r="P23" s="126"/>
      <c r="Q23" s="103" t="str">
        <f t="shared" si="3"/>
        <v/>
      </c>
      <c r="R23" s="104" t="str">
        <f t="shared" si="4"/>
        <v/>
      </c>
      <c r="S23" s="107" t="str">
        <f t="shared" si="5"/>
        <v/>
      </c>
      <c r="T23" s="204"/>
      <c r="U23" s="126"/>
      <c r="V23" s="205"/>
      <c r="W23" s="198" t="str">
        <f t="shared" si="6"/>
        <v/>
      </c>
      <c r="X23" s="104" t="str">
        <f t="shared" si="7"/>
        <v/>
      </c>
      <c r="Y23" s="107" t="str">
        <f t="shared" si="8"/>
        <v/>
      </c>
      <c r="Z23" s="103" t="str">
        <f t="shared" si="9"/>
        <v/>
      </c>
      <c r="AA23" s="105" t="str">
        <f t="shared" si="10"/>
        <v/>
      </c>
      <c r="AB23" s="108" t="str">
        <f t="shared" si="11"/>
        <v/>
      </c>
      <c r="AC23" s="109" t="str">
        <f>IF(C23="","",IFERROR(_xlfn.XLOOKUP(AB23,HELPER!$C$8:$C$48,HELPER!$D$8:$D$48,,1),""))</f>
        <v/>
      </c>
      <c r="AD23" s="110" t="str">
        <f>IF(C23="","",IFERROR(_xlfn.XLOOKUP(AC23,HELPER!$F$8:$F$48,HELPER!$G$8:$G$48,,1),""))</f>
        <v/>
      </c>
      <c r="AE23" s="172"/>
      <c r="AF23" s="13"/>
    </row>
    <row r="24" spans="1:32" ht="15" customHeight="1" x14ac:dyDescent="0.25">
      <c r="A24" s="172"/>
      <c r="B24" s="123">
        <v>7</v>
      </c>
      <c r="C24" s="254" t="str">
        <f>IF('INPUT DATA'!K17="","",'INPUT DATA'!K17)</f>
        <v/>
      </c>
      <c r="D24" s="255"/>
      <c r="E24" s="256"/>
      <c r="F24" s="118"/>
      <c r="G24" s="125"/>
      <c r="H24" s="125"/>
      <c r="I24" s="125"/>
      <c r="J24" s="126"/>
      <c r="K24" s="103" t="str">
        <f t="shared" si="0"/>
        <v/>
      </c>
      <c r="L24" s="104" t="str">
        <f t="shared" si="1"/>
        <v/>
      </c>
      <c r="M24" s="105" t="str">
        <f t="shared" si="2"/>
        <v/>
      </c>
      <c r="N24" s="124"/>
      <c r="O24" s="125"/>
      <c r="P24" s="126"/>
      <c r="Q24" s="103" t="str">
        <f t="shared" si="3"/>
        <v/>
      </c>
      <c r="R24" s="104" t="str">
        <f t="shared" si="4"/>
        <v/>
      </c>
      <c r="S24" s="107" t="str">
        <f t="shared" si="5"/>
        <v/>
      </c>
      <c r="T24" s="204"/>
      <c r="U24" s="126"/>
      <c r="V24" s="205"/>
      <c r="W24" s="198" t="str">
        <f t="shared" si="6"/>
        <v/>
      </c>
      <c r="X24" s="104" t="str">
        <f t="shared" si="7"/>
        <v/>
      </c>
      <c r="Y24" s="107" t="str">
        <f t="shared" si="8"/>
        <v/>
      </c>
      <c r="Z24" s="103" t="str">
        <f t="shared" si="9"/>
        <v/>
      </c>
      <c r="AA24" s="105" t="str">
        <f t="shared" si="10"/>
        <v/>
      </c>
      <c r="AB24" s="108" t="str">
        <f t="shared" si="11"/>
        <v/>
      </c>
      <c r="AC24" s="109" t="str">
        <f>IF(C24="","",IFERROR(_xlfn.XLOOKUP(AB24,HELPER!$C$8:$C$48,HELPER!$D$8:$D$48,,1),""))</f>
        <v/>
      </c>
      <c r="AD24" s="110" t="str">
        <f>IF(C24="","",IFERROR(_xlfn.XLOOKUP(AC24,HELPER!$F$8:$F$48,HELPER!$G$8:$G$48,,1),""))</f>
        <v/>
      </c>
      <c r="AE24" s="172"/>
      <c r="AF24" s="13"/>
    </row>
    <row r="25" spans="1:32" ht="15" customHeight="1" x14ac:dyDescent="0.25">
      <c r="A25" s="172"/>
      <c r="B25" s="123">
        <v>8</v>
      </c>
      <c r="C25" s="254" t="str">
        <f>IF('INPUT DATA'!K18="","",'INPUT DATA'!K18)</f>
        <v/>
      </c>
      <c r="D25" s="255"/>
      <c r="E25" s="256"/>
      <c r="F25" s="118"/>
      <c r="G25" s="125"/>
      <c r="H25" s="125"/>
      <c r="I25" s="125"/>
      <c r="J25" s="126"/>
      <c r="K25" s="103" t="str">
        <f t="shared" si="0"/>
        <v/>
      </c>
      <c r="L25" s="104" t="str">
        <f t="shared" si="1"/>
        <v/>
      </c>
      <c r="M25" s="105" t="str">
        <f t="shared" si="2"/>
        <v/>
      </c>
      <c r="N25" s="124"/>
      <c r="O25" s="125"/>
      <c r="P25" s="126"/>
      <c r="Q25" s="103" t="str">
        <f t="shared" si="3"/>
        <v/>
      </c>
      <c r="R25" s="104" t="str">
        <f t="shared" si="4"/>
        <v/>
      </c>
      <c r="S25" s="107" t="str">
        <f t="shared" si="5"/>
        <v/>
      </c>
      <c r="T25" s="204"/>
      <c r="U25" s="126"/>
      <c r="V25" s="205"/>
      <c r="W25" s="198" t="str">
        <f t="shared" si="6"/>
        <v/>
      </c>
      <c r="X25" s="104" t="str">
        <f t="shared" si="7"/>
        <v/>
      </c>
      <c r="Y25" s="107" t="str">
        <f t="shared" si="8"/>
        <v/>
      </c>
      <c r="Z25" s="103" t="str">
        <f t="shared" si="9"/>
        <v/>
      </c>
      <c r="AA25" s="105" t="str">
        <f t="shared" si="10"/>
        <v/>
      </c>
      <c r="AB25" s="108" t="str">
        <f t="shared" si="11"/>
        <v/>
      </c>
      <c r="AC25" s="109" t="str">
        <f>IF(C25="","",IFERROR(_xlfn.XLOOKUP(AB25,HELPER!$C$8:$C$48,HELPER!$D$8:$D$48,,1),""))</f>
        <v/>
      </c>
      <c r="AD25" s="110" t="str">
        <f>IF(C25="","",IFERROR(_xlfn.XLOOKUP(AC25,HELPER!$F$8:$F$48,HELPER!$G$8:$G$48,,1),""))</f>
        <v/>
      </c>
      <c r="AE25" s="172"/>
      <c r="AF25" s="13"/>
    </row>
    <row r="26" spans="1:32" ht="15" customHeight="1" x14ac:dyDescent="0.25">
      <c r="A26" s="172"/>
      <c r="B26" s="123">
        <v>9</v>
      </c>
      <c r="C26" s="254" t="str">
        <f>IF('INPUT DATA'!K19="","",'INPUT DATA'!K19)</f>
        <v/>
      </c>
      <c r="D26" s="255"/>
      <c r="E26" s="256"/>
      <c r="F26" s="118"/>
      <c r="G26" s="125"/>
      <c r="H26" s="125"/>
      <c r="I26" s="125"/>
      <c r="J26" s="126"/>
      <c r="K26" s="103" t="str">
        <f t="shared" si="0"/>
        <v/>
      </c>
      <c r="L26" s="104" t="str">
        <f t="shared" si="1"/>
        <v/>
      </c>
      <c r="M26" s="105" t="str">
        <f t="shared" si="2"/>
        <v/>
      </c>
      <c r="N26" s="124"/>
      <c r="O26" s="125"/>
      <c r="P26" s="126"/>
      <c r="Q26" s="103" t="str">
        <f t="shared" si="3"/>
        <v/>
      </c>
      <c r="R26" s="104" t="str">
        <f t="shared" si="4"/>
        <v/>
      </c>
      <c r="S26" s="107" t="str">
        <f t="shared" si="5"/>
        <v/>
      </c>
      <c r="T26" s="204"/>
      <c r="U26" s="126"/>
      <c r="V26" s="205"/>
      <c r="W26" s="198" t="str">
        <f t="shared" si="6"/>
        <v/>
      </c>
      <c r="X26" s="104" t="str">
        <f t="shared" si="7"/>
        <v/>
      </c>
      <c r="Y26" s="107" t="str">
        <f t="shared" si="8"/>
        <v/>
      </c>
      <c r="Z26" s="103" t="str">
        <f t="shared" si="9"/>
        <v/>
      </c>
      <c r="AA26" s="105" t="str">
        <f t="shared" si="10"/>
        <v/>
      </c>
      <c r="AB26" s="108" t="str">
        <f t="shared" si="11"/>
        <v/>
      </c>
      <c r="AC26" s="109" t="str">
        <f>IF(C26="","",IFERROR(_xlfn.XLOOKUP(AB26,HELPER!$C$8:$C$48,HELPER!$D$8:$D$48,,1),""))</f>
        <v/>
      </c>
      <c r="AD26" s="110" t="str">
        <f>IF(C26="","",IFERROR(_xlfn.XLOOKUP(AC26,HELPER!$F$8:$F$48,HELPER!$G$8:$G$48,,1),""))</f>
        <v/>
      </c>
      <c r="AE26" s="172"/>
      <c r="AF26" s="13"/>
    </row>
    <row r="27" spans="1:32" ht="15" customHeight="1" x14ac:dyDescent="0.25">
      <c r="A27" s="172"/>
      <c r="B27" s="123">
        <v>10</v>
      </c>
      <c r="C27" s="254" t="str">
        <f>IF('INPUT DATA'!K20="","",'INPUT DATA'!K20)</f>
        <v/>
      </c>
      <c r="D27" s="255"/>
      <c r="E27" s="256"/>
      <c r="F27" s="118"/>
      <c r="G27" s="125"/>
      <c r="H27" s="125"/>
      <c r="I27" s="125"/>
      <c r="J27" s="126"/>
      <c r="K27" s="103" t="str">
        <f t="shared" si="0"/>
        <v/>
      </c>
      <c r="L27" s="104" t="str">
        <f t="shared" si="1"/>
        <v/>
      </c>
      <c r="M27" s="105" t="str">
        <f t="shared" si="2"/>
        <v/>
      </c>
      <c r="N27" s="124"/>
      <c r="O27" s="125"/>
      <c r="P27" s="126"/>
      <c r="Q27" s="103" t="str">
        <f t="shared" si="3"/>
        <v/>
      </c>
      <c r="R27" s="104" t="str">
        <f t="shared" si="4"/>
        <v/>
      </c>
      <c r="S27" s="107" t="str">
        <f t="shared" si="5"/>
        <v/>
      </c>
      <c r="T27" s="204"/>
      <c r="U27" s="126"/>
      <c r="V27" s="205"/>
      <c r="W27" s="198" t="str">
        <f t="shared" si="6"/>
        <v/>
      </c>
      <c r="X27" s="104" t="str">
        <f t="shared" si="7"/>
        <v/>
      </c>
      <c r="Y27" s="107" t="str">
        <f t="shared" si="8"/>
        <v/>
      </c>
      <c r="Z27" s="103" t="str">
        <f t="shared" si="9"/>
        <v/>
      </c>
      <c r="AA27" s="105" t="str">
        <f t="shared" si="10"/>
        <v/>
      </c>
      <c r="AB27" s="108" t="str">
        <f t="shared" si="11"/>
        <v/>
      </c>
      <c r="AC27" s="109" t="str">
        <f>IF(C27="","",IFERROR(_xlfn.XLOOKUP(AB27,HELPER!$C$8:$C$48,HELPER!$D$8:$D$48,,1),""))</f>
        <v/>
      </c>
      <c r="AD27" s="110" t="str">
        <f>IF(C27="","",IFERROR(_xlfn.XLOOKUP(AC27,HELPER!$F$8:$F$48,HELPER!$G$8:$G$48,,1),""))</f>
        <v/>
      </c>
      <c r="AE27" s="172"/>
      <c r="AF27" s="13"/>
    </row>
    <row r="28" spans="1:32" ht="15" customHeight="1" x14ac:dyDescent="0.25">
      <c r="A28" s="172"/>
      <c r="B28" s="123">
        <v>11</v>
      </c>
      <c r="C28" s="254" t="str">
        <f>IF('INPUT DATA'!K21="","",'INPUT DATA'!K21)</f>
        <v/>
      </c>
      <c r="D28" s="255"/>
      <c r="E28" s="256"/>
      <c r="F28" s="118"/>
      <c r="G28" s="125"/>
      <c r="H28" s="125"/>
      <c r="I28" s="125"/>
      <c r="J28" s="126"/>
      <c r="K28" s="103" t="str">
        <f t="shared" si="0"/>
        <v/>
      </c>
      <c r="L28" s="104" t="str">
        <f t="shared" si="1"/>
        <v/>
      </c>
      <c r="M28" s="105" t="str">
        <f t="shared" si="2"/>
        <v/>
      </c>
      <c r="N28" s="124"/>
      <c r="O28" s="125"/>
      <c r="P28" s="126"/>
      <c r="Q28" s="103" t="str">
        <f t="shared" si="3"/>
        <v/>
      </c>
      <c r="R28" s="104" t="str">
        <f t="shared" si="4"/>
        <v/>
      </c>
      <c r="S28" s="107" t="str">
        <f t="shared" si="5"/>
        <v/>
      </c>
      <c r="T28" s="204"/>
      <c r="U28" s="126"/>
      <c r="V28" s="205"/>
      <c r="W28" s="198" t="str">
        <f t="shared" si="6"/>
        <v/>
      </c>
      <c r="X28" s="104" t="str">
        <f t="shared" si="7"/>
        <v/>
      </c>
      <c r="Y28" s="107" t="str">
        <f t="shared" si="8"/>
        <v/>
      </c>
      <c r="Z28" s="103" t="str">
        <f t="shared" si="9"/>
        <v/>
      </c>
      <c r="AA28" s="105" t="str">
        <f t="shared" si="10"/>
        <v/>
      </c>
      <c r="AB28" s="108" t="str">
        <f t="shared" si="11"/>
        <v/>
      </c>
      <c r="AC28" s="109" t="str">
        <f>IF(C28="","",IFERROR(_xlfn.XLOOKUP(AB28,HELPER!$C$8:$C$48,HELPER!$D$8:$D$48,,1),""))</f>
        <v/>
      </c>
      <c r="AD28" s="110" t="str">
        <f>IF(C28="","",IFERROR(_xlfn.XLOOKUP(AC28,HELPER!$F$8:$F$48,HELPER!$G$8:$G$48,,1),""))</f>
        <v/>
      </c>
      <c r="AE28" s="172"/>
      <c r="AF28" s="13"/>
    </row>
    <row r="29" spans="1:32" ht="15" customHeight="1" x14ac:dyDescent="0.25">
      <c r="A29" s="172"/>
      <c r="B29" s="123">
        <v>12</v>
      </c>
      <c r="C29" s="254" t="str">
        <f>IF('INPUT DATA'!K22="","",'INPUT DATA'!K22)</f>
        <v/>
      </c>
      <c r="D29" s="255"/>
      <c r="E29" s="256"/>
      <c r="F29" s="118"/>
      <c r="G29" s="125"/>
      <c r="H29" s="125"/>
      <c r="I29" s="125"/>
      <c r="J29" s="126"/>
      <c r="K29" s="103" t="str">
        <f t="shared" si="0"/>
        <v/>
      </c>
      <c r="L29" s="104" t="str">
        <f t="shared" si="1"/>
        <v/>
      </c>
      <c r="M29" s="105" t="str">
        <f t="shared" si="2"/>
        <v/>
      </c>
      <c r="N29" s="124"/>
      <c r="O29" s="125"/>
      <c r="P29" s="126"/>
      <c r="Q29" s="103" t="str">
        <f t="shared" si="3"/>
        <v/>
      </c>
      <c r="R29" s="104" t="str">
        <f t="shared" si="4"/>
        <v/>
      </c>
      <c r="S29" s="107" t="str">
        <f t="shared" si="5"/>
        <v/>
      </c>
      <c r="T29" s="204"/>
      <c r="U29" s="126"/>
      <c r="V29" s="205"/>
      <c r="W29" s="198" t="str">
        <f t="shared" si="6"/>
        <v/>
      </c>
      <c r="X29" s="104" t="str">
        <f t="shared" si="7"/>
        <v/>
      </c>
      <c r="Y29" s="107" t="str">
        <f t="shared" si="8"/>
        <v/>
      </c>
      <c r="Z29" s="103" t="str">
        <f t="shared" si="9"/>
        <v/>
      </c>
      <c r="AA29" s="105" t="str">
        <f t="shared" si="10"/>
        <v/>
      </c>
      <c r="AB29" s="108" t="str">
        <f t="shared" si="11"/>
        <v/>
      </c>
      <c r="AC29" s="109" t="str">
        <f>IF(C29="","",IFERROR(_xlfn.XLOOKUP(AB29,HELPER!$C$8:$C$48,HELPER!$D$8:$D$48,,1),""))</f>
        <v/>
      </c>
      <c r="AD29" s="110" t="str">
        <f>IF(C29="","",IFERROR(_xlfn.XLOOKUP(AC29,HELPER!$F$8:$F$48,HELPER!$G$8:$G$48,,1),""))</f>
        <v/>
      </c>
      <c r="AE29" s="172"/>
      <c r="AF29" s="13"/>
    </row>
    <row r="30" spans="1:32" ht="15" customHeight="1" x14ac:dyDescent="0.25">
      <c r="A30" s="172"/>
      <c r="B30" s="123">
        <v>13</v>
      </c>
      <c r="C30" s="254" t="str">
        <f>IF('INPUT DATA'!K23="","",'INPUT DATA'!K23)</f>
        <v/>
      </c>
      <c r="D30" s="255"/>
      <c r="E30" s="256"/>
      <c r="F30" s="118"/>
      <c r="G30" s="125"/>
      <c r="H30" s="125"/>
      <c r="I30" s="125"/>
      <c r="J30" s="126"/>
      <c r="K30" s="103" t="str">
        <f t="shared" si="0"/>
        <v/>
      </c>
      <c r="L30" s="104" t="str">
        <f t="shared" si="1"/>
        <v/>
      </c>
      <c r="M30" s="105" t="str">
        <f t="shared" si="2"/>
        <v/>
      </c>
      <c r="N30" s="124"/>
      <c r="O30" s="125"/>
      <c r="P30" s="126"/>
      <c r="Q30" s="103" t="str">
        <f t="shared" si="3"/>
        <v/>
      </c>
      <c r="R30" s="104" t="str">
        <f t="shared" si="4"/>
        <v/>
      </c>
      <c r="S30" s="107" t="str">
        <f t="shared" si="5"/>
        <v/>
      </c>
      <c r="T30" s="204"/>
      <c r="U30" s="126"/>
      <c r="V30" s="205"/>
      <c r="W30" s="198" t="str">
        <f t="shared" si="6"/>
        <v/>
      </c>
      <c r="X30" s="104" t="str">
        <f t="shared" si="7"/>
        <v/>
      </c>
      <c r="Y30" s="107" t="str">
        <f t="shared" si="8"/>
        <v/>
      </c>
      <c r="Z30" s="103" t="str">
        <f t="shared" si="9"/>
        <v/>
      </c>
      <c r="AA30" s="105" t="str">
        <f t="shared" si="10"/>
        <v/>
      </c>
      <c r="AB30" s="108" t="str">
        <f t="shared" si="11"/>
        <v/>
      </c>
      <c r="AC30" s="109" t="str">
        <f>IF(C30="","",IFERROR(_xlfn.XLOOKUP(AB30,HELPER!$C$8:$C$48,HELPER!$D$8:$D$48,,1),""))</f>
        <v/>
      </c>
      <c r="AD30" s="110" t="str">
        <f>IF(C30="","",IFERROR(_xlfn.XLOOKUP(AC30,HELPER!$F$8:$F$48,HELPER!$G$8:$G$48,,1),""))</f>
        <v/>
      </c>
      <c r="AE30" s="172"/>
      <c r="AF30" s="13"/>
    </row>
    <row r="31" spans="1:32" ht="15" customHeight="1" x14ac:dyDescent="0.25">
      <c r="A31" s="172"/>
      <c r="B31" s="123">
        <v>14</v>
      </c>
      <c r="C31" s="254" t="str">
        <f>IF('INPUT DATA'!K24="","",'INPUT DATA'!K24)</f>
        <v/>
      </c>
      <c r="D31" s="255"/>
      <c r="E31" s="256"/>
      <c r="F31" s="118"/>
      <c r="G31" s="125"/>
      <c r="H31" s="125"/>
      <c r="I31" s="125"/>
      <c r="J31" s="126"/>
      <c r="K31" s="103" t="str">
        <f t="shared" si="0"/>
        <v/>
      </c>
      <c r="L31" s="104" t="str">
        <f t="shared" si="1"/>
        <v/>
      </c>
      <c r="M31" s="105" t="str">
        <f t="shared" si="2"/>
        <v/>
      </c>
      <c r="N31" s="124"/>
      <c r="O31" s="125"/>
      <c r="P31" s="126"/>
      <c r="Q31" s="103" t="str">
        <f t="shared" si="3"/>
        <v/>
      </c>
      <c r="R31" s="104" t="str">
        <f t="shared" si="4"/>
        <v/>
      </c>
      <c r="S31" s="107" t="str">
        <f t="shared" si="5"/>
        <v/>
      </c>
      <c r="T31" s="204"/>
      <c r="U31" s="126"/>
      <c r="V31" s="205"/>
      <c r="W31" s="198" t="str">
        <f t="shared" si="6"/>
        <v/>
      </c>
      <c r="X31" s="104" t="str">
        <f t="shared" si="7"/>
        <v/>
      </c>
      <c r="Y31" s="107" t="str">
        <f t="shared" si="8"/>
        <v/>
      </c>
      <c r="Z31" s="103" t="str">
        <f t="shared" si="9"/>
        <v/>
      </c>
      <c r="AA31" s="105" t="str">
        <f t="shared" si="10"/>
        <v/>
      </c>
      <c r="AB31" s="108" t="str">
        <f t="shared" si="11"/>
        <v/>
      </c>
      <c r="AC31" s="109" t="str">
        <f>IF(C31="","",IFERROR(_xlfn.XLOOKUP(AB31,HELPER!$C$8:$C$48,HELPER!$D$8:$D$48,,1),""))</f>
        <v/>
      </c>
      <c r="AD31" s="110" t="str">
        <f>IF(C31="","",IFERROR(_xlfn.XLOOKUP(AC31,HELPER!$F$8:$F$48,HELPER!$G$8:$G$48,,1),""))</f>
        <v/>
      </c>
      <c r="AE31" s="172"/>
      <c r="AF31" s="13"/>
    </row>
    <row r="32" spans="1:32" ht="15" customHeight="1" x14ac:dyDescent="0.25">
      <c r="A32" s="172"/>
      <c r="B32" s="123">
        <v>15</v>
      </c>
      <c r="C32" s="254" t="str">
        <f>IF('INPUT DATA'!K25="","",'INPUT DATA'!K25)</f>
        <v/>
      </c>
      <c r="D32" s="255"/>
      <c r="E32" s="256"/>
      <c r="F32" s="118"/>
      <c r="G32" s="125"/>
      <c r="H32" s="125"/>
      <c r="I32" s="125"/>
      <c r="J32" s="126"/>
      <c r="K32" s="103" t="str">
        <f t="shared" si="0"/>
        <v/>
      </c>
      <c r="L32" s="104" t="str">
        <f t="shared" si="1"/>
        <v/>
      </c>
      <c r="M32" s="105" t="str">
        <f t="shared" si="2"/>
        <v/>
      </c>
      <c r="N32" s="124"/>
      <c r="O32" s="125"/>
      <c r="P32" s="126"/>
      <c r="Q32" s="103" t="str">
        <f t="shared" si="3"/>
        <v/>
      </c>
      <c r="R32" s="104" t="str">
        <f t="shared" si="4"/>
        <v/>
      </c>
      <c r="S32" s="107" t="str">
        <f t="shared" si="5"/>
        <v/>
      </c>
      <c r="T32" s="204"/>
      <c r="U32" s="126"/>
      <c r="V32" s="205"/>
      <c r="W32" s="198" t="str">
        <f t="shared" si="6"/>
        <v/>
      </c>
      <c r="X32" s="104" t="str">
        <f t="shared" si="7"/>
        <v/>
      </c>
      <c r="Y32" s="107" t="str">
        <f t="shared" si="8"/>
        <v/>
      </c>
      <c r="Z32" s="103" t="str">
        <f t="shared" si="9"/>
        <v/>
      </c>
      <c r="AA32" s="105" t="str">
        <f t="shared" si="10"/>
        <v/>
      </c>
      <c r="AB32" s="108" t="str">
        <f t="shared" si="11"/>
        <v/>
      </c>
      <c r="AC32" s="109" t="str">
        <f>IF(C32="","",IFERROR(_xlfn.XLOOKUP(AB32,HELPER!$C$8:$C$48,HELPER!$D$8:$D$48,,1),""))</f>
        <v/>
      </c>
      <c r="AD32" s="110" t="str">
        <f>IF(C32="","",IFERROR(_xlfn.XLOOKUP(AC32,HELPER!$F$8:$F$48,HELPER!$G$8:$G$48,,1),""))</f>
        <v/>
      </c>
      <c r="AE32" s="172"/>
      <c r="AF32" s="13"/>
    </row>
    <row r="33" spans="1:32" ht="15" customHeight="1" x14ac:dyDescent="0.25">
      <c r="A33" s="172"/>
      <c r="B33" s="123">
        <v>16</v>
      </c>
      <c r="C33" s="254" t="str">
        <f>IF('INPUT DATA'!K26="","",'INPUT DATA'!K26)</f>
        <v/>
      </c>
      <c r="D33" s="255"/>
      <c r="E33" s="256"/>
      <c r="F33" s="118"/>
      <c r="G33" s="125"/>
      <c r="H33" s="125"/>
      <c r="I33" s="125"/>
      <c r="J33" s="126"/>
      <c r="K33" s="103" t="str">
        <f t="shared" si="0"/>
        <v/>
      </c>
      <c r="L33" s="104" t="str">
        <f t="shared" si="1"/>
        <v/>
      </c>
      <c r="M33" s="105" t="str">
        <f t="shared" si="2"/>
        <v/>
      </c>
      <c r="N33" s="124"/>
      <c r="O33" s="125"/>
      <c r="P33" s="126"/>
      <c r="Q33" s="103" t="str">
        <f t="shared" si="3"/>
        <v/>
      </c>
      <c r="R33" s="104" t="str">
        <f t="shared" si="4"/>
        <v/>
      </c>
      <c r="S33" s="107" t="str">
        <f t="shared" si="5"/>
        <v/>
      </c>
      <c r="T33" s="204"/>
      <c r="U33" s="126"/>
      <c r="V33" s="205"/>
      <c r="W33" s="198" t="str">
        <f t="shared" si="6"/>
        <v/>
      </c>
      <c r="X33" s="104" t="str">
        <f t="shared" si="7"/>
        <v/>
      </c>
      <c r="Y33" s="107" t="str">
        <f t="shared" si="8"/>
        <v/>
      </c>
      <c r="Z33" s="103" t="str">
        <f t="shared" si="9"/>
        <v/>
      </c>
      <c r="AA33" s="105" t="str">
        <f t="shared" si="10"/>
        <v/>
      </c>
      <c r="AB33" s="108" t="str">
        <f t="shared" si="11"/>
        <v/>
      </c>
      <c r="AC33" s="109" t="str">
        <f>IF(C33="","",IFERROR(_xlfn.XLOOKUP(AB33,HELPER!$C$8:$C$48,HELPER!$D$8:$D$48,,1),""))</f>
        <v/>
      </c>
      <c r="AD33" s="110" t="str">
        <f>IF(C33="","",IFERROR(_xlfn.XLOOKUP(AC33,HELPER!$F$8:$F$48,HELPER!$G$8:$G$48,,1),""))</f>
        <v/>
      </c>
      <c r="AE33" s="172"/>
      <c r="AF33" s="13"/>
    </row>
    <row r="34" spans="1:32" ht="15" customHeight="1" x14ac:dyDescent="0.25">
      <c r="A34" s="172"/>
      <c r="B34" s="123">
        <v>17</v>
      </c>
      <c r="C34" s="254" t="str">
        <f>IF('INPUT DATA'!K27="","",'INPUT DATA'!K27)</f>
        <v/>
      </c>
      <c r="D34" s="255"/>
      <c r="E34" s="256"/>
      <c r="F34" s="118"/>
      <c r="G34" s="125"/>
      <c r="H34" s="125"/>
      <c r="I34" s="125"/>
      <c r="J34" s="126"/>
      <c r="K34" s="103" t="str">
        <f t="shared" si="0"/>
        <v/>
      </c>
      <c r="L34" s="104" t="str">
        <f t="shared" si="1"/>
        <v/>
      </c>
      <c r="M34" s="105" t="str">
        <f t="shared" si="2"/>
        <v/>
      </c>
      <c r="N34" s="124"/>
      <c r="O34" s="125"/>
      <c r="P34" s="126"/>
      <c r="Q34" s="103" t="str">
        <f t="shared" si="3"/>
        <v/>
      </c>
      <c r="R34" s="104" t="str">
        <f t="shared" si="4"/>
        <v/>
      </c>
      <c r="S34" s="107" t="str">
        <f t="shared" si="5"/>
        <v/>
      </c>
      <c r="T34" s="204"/>
      <c r="U34" s="126"/>
      <c r="V34" s="205"/>
      <c r="W34" s="198" t="str">
        <f t="shared" si="6"/>
        <v/>
      </c>
      <c r="X34" s="104" t="str">
        <f t="shared" si="7"/>
        <v/>
      </c>
      <c r="Y34" s="107" t="str">
        <f t="shared" si="8"/>
        <v/>
      </c>
      <c r="Z34" s="103" t="str">
        <f t="shared" si="9"/>
        <v/>
      </c>
      <c r="AA34" s="105" t="str">
        <f t="shared" si="10"/>
        <v/>
      </c>
      <c r="AB34" s="108" t="str">
        <f t="shared" si="11"/>
        <v/>
      </c>
      <c r="AC34" s="109" t="str">
        <f>IF(C34="","",IFERROR(_xlfn.XLOOKUP(AB34,HELPER!$C$8:$C$48,HELPER!$D$8:$D$48,,1),""))</f>
        <v/>
      </c>
      <c r="AD34" s="110" t="str">
        <f>IF(C34="","",IFERROR(_xlfn.XLOOKUP(AC34,HELPER!$F$8:$F$48,HELPER!$G$8:$G$48,,1),""))</f>
        <v/>
      </c>
      <c r="AE34" s="172"/>
      <c r="AF34" s="13"/>
    </row>
    <row r="35" spans="1:32" ht="15" customHeight="1" x14ac:dyDescent="0.25">
      <c r="A35" s="172"/>
      <c r="B35" s="123">
        <v>18</v>
      </c>
      <c r="C35" s="254" t="str">
        <f>IF('INPUT DATA'!K28="","",'INPUT DATA'!K28)</f>
        <v/>
      </c>
      <c r="D35" s="255"/>
      <c r="E35" s="256"/>
      <c r="F35" s="118"/>
      <c r="G35" s="125"/>
      <c r="H35" s="125"/>
      <c r="I35" s="125"/>
      <c r="J35" s="126"/>
      <c r="K35" s="103" t="str">
        <f t="shared" si="0"/>
        <v/>
      </c>
      <c r="L35" s="104" t="str">
        <f t="shared" si="1"/>
        <v/>
      </c>
      <c r="M35" s="105" t="str">
        <f t="shared" si="2"/>
        <v/>
      </c>
      <c r="N35" s="124"/>
      <c r="O35" s="125"/>
      <c r="P35" s="126"/>
      <c r="Q35" s="103" t="str">
        <f t="shared" si="3"/>
        <v/>
      </c>
      <c r="R35" s="104" t="str">
        <f t="shared" si="4"/>
        <v/>
      </c>
      <c r="S35" s="107" t="str">
        <f t="shared" si="5"/>
        <v/>
      </c>
      <c r="T35" s="204"/>
      <c r="U35" s="126"/>
      <c r="V35" s="205"/>
      <c r="W35" s="198" t="str">
        <f t="shared" si="6"/>
        <v/>
      </c>
      <c r="X35" s="104" t="str">
        <f t="shared" si="7"/>
        <v/>
      </c>
      <c r="Y35" s="107" t="str">
        <f t="shared" si="8"/>
        <v/>
      </c>
      <c r="Z35" s="103" t="str">
        <f t="shared" si="9"/>
        <v/>
      </c>
      <c r="AA35" s="105" t="str">
        <f t="shared" si="10"/>
        <v/>
      </c>
      <c r="AB35" s="108" t="str">
        <f t="shared" si="11"/>
        <v/>
      </c>
      <c r="AC35" s="109" t="str">
        <f>IF(C35="","",IFERROR(_xlfn.XLOOKUP(AB35,HELPER!$C$8:$C$48,HELPER!$D$8:$D$48,,1),""))</f>
        <v/>
      </c>
      <c r="AD35" s="110" t="str">
        <f>IF(C35="","",IFERROR(_xlfn.XLOOKUP(AC35,HELPER!$F$8:$F$48,HELPER!$G$8:$G$48,,1),""))</f>
        <v/>
      </c>
      <c r="AE35" s="172"/>
      <c r="AF35" s="13"/>
    </row>
    <row r="36" spans="1:32" ht="15" customHeight="1" x14ac:dyDescent="0.25">
      <c r="A36" s="172"/>
      <c r="B36" s="123">
        <v>19</v>
      </c>
      <c r="C36" s="254" t="str">
        <f>IF('INPUT DATA'!K29="","",'INPUT DATA'!K29)</f>
        <v/>
      </c>
      <c r="D36" s="255"/>
      <c r="E36" s="256"/>
      <c r="F36" s="118"/>
      <c r="G36" s="125"/>
      <c r="H36" s="125"/>
      <c r="I36" s="125"/>
      <c r="J36" s="126"/>
      <c r="K36" s="103" t="str">
        <f t="shared" si="0"/>
        <v/>
      </c>
      <c r="L36" s="104" t="str">
        <f t="shared" si="1"/>
        <v/>
      </c>
      <c r="M36" s="105" t="str">
        <f t="shared" si="2"/>
        <v/>
      </c>
      <c r="N36" s="124"/>
      <c r="O36" s="125"/>
      <c r="P36" s="126"/>
      <c r="Q36" s="103" t="str">
        <f t="shared" si="3"/>
        <v/>
      </c>
      <c r="R36" s="104" t="str">
        <f t="shared" si="4"/>
        <v/>
      </c>
      <c r="S36" s="107" t="str">
        <f t="shared" si="5"/>
        <v/>
      </c>
      <c r="T36" s="204"/>
      <c r="U36" s="126"/>
      <c r="V36" s="205"/>
      <c r="W36" s="198" t="str">
        <f t="shared" si="6"/>
        <v/>
      </c>
      <c r="X36" s="104" t="str">
        <f t="shared" si="7"/>
        <v/>
      </c>
      <c r="Y36" s="107" t="str">
        <f t="shared" si="8"/>
        <v/>
      </c>
      <c r="Z36" s="103" t="str">
        <f t="shared" si="9"/>
        <v/>
      </c>
      <c r="AA36" s="105" t="str">
        <f t="shared" si="10"/>
        <v/>
      </c>
      <c r="AB36" s="108" t="str">
        <f t="shared" si="11"/>
        <v/>
      </c>
      <c r="AC36" s="109" t="str">
        <f>IF(C36="","",IFERROR(_xlfn.XLOOKUP(AB36,HELPER!$C$8:$C$48,HELPER!$D$8:$D$48,,1),""))</f>
        <v/>
      </c>
      <c r="AD36" s="110" t="str">
        <f>IF(C36="","",IFERROR(_xlfn.XLOOKUP(AC36,HELPER!$F$8:$F$48,HELPER!$G$8:$G$48,,1),""))</f>
        <v/>
      </c>
      <c r="AE36" s="172"/>
      <c r="AF36" s="13"/>
    </row>
    <row r="37" spans="1:32" ht="15" customHeight="1" x14ac:dyDescent="0.25">
      <c r="A37" s="172"/>
      <c r="B37" s="127">
        <v>20</v>
      </c>
      <c r="C37" s="254" t="str">
        <f>IF('INPUT DATA'!K30="","",'INPUT DATA'!K30)</f>
        <v/>
      </c>
      <c r="D37" s="255"/>
      <c r="E37" s="256"/>
      <c r="F37" s="118"/>
      <c r="G37" s="125"/>
      <c r="H37" s="125"/>
      <c r="I37" s="125"/>
      <c r="J37" s="126"/>
      <c r="K37" s="103" t="str">
        <f t="shared" si="0"/>
        <v/>
      </c>
      <c r="L37" s="104" t="str">
        <f t="shared" si="1"/>
        <v/>
      </c>
      <c r="M37" s="105" t="str">
        <f t="shared" si="2"/>
        <v/>
      </c>
      <c r="N37" s="124"/>
      <c r="O37" s="125"/>
      <c r="P37" s="126"/>
      <c r="Q37" s="103" t="str">
        <f t="shared" si="3"/>
        <v/>
      </c>
      <c r="R37" s="104" t="str">
        <f t="shared" si="4"/>
        <v/>
      </c>
      <c r="S37" s="107" t="str">
        <f t="shared" si="5"/>
        <v/>
      </c>
      <c r="T37" s="204"/>
      <c r="U37" s="126"/>
      <c r="V37" s="205"/>
      <c r="W37" s="198" t="str">
        <f t="shared" si="6"/>
        <v/>
      </c>
      <c r="X37" s="104" t="str">
        <f t="shared" si="7"/>
        <v/>
      </c>
      <c r="Y37" s="107" t="str">
        <f t="shared" si="8"/>
        <v/>
      </c>
      <c r="Z37" s="103" t="str">
        <f t="shared" si="9"/>
        <v/>
      </c>
      <c r="AA37" s="105" t="str">
        <f t="shared" si="10"/>
        <v/>
      </c>
      <c r="AB37" s="108" t="str">
        <f t="shared" si="11"/>
        <v/>
      </c>
      <c r="AC37" s="109" t="str">
        <f>IF(C37="","",IFERROR(_xlfn.XLOOKUP(AB37,HELPER!$C$8:$C$48,HELPER!$D$8:$D$48,,1),""))</f>
        <v/>
      </c>
      <c r="AD37" s="110" t="str">
        <f>IF(C37="","",IFERROR(_xlfn.XLOOKUP(AC37,HELPER!$F$8:$F$48,HELPER!$G$8:$G$48,,1),""))</f>
        <v/>
      </c>
      <c r="AE37" s="172"/>
      <c r="AF37" s="13"/>
    </row>
    <row r="38" spans="1:32" ht="15" customHeight="1" x14ac:dyDescent="0.25">
      <c r="A38" s="172"/>
      <c r="B38" s="127">
        <v>21</v>
      </c>
      <c r="C38" s="254" t="str">
        <f>IF('INPUT DATA'!K31="","",'INPUT DATA'!K31)</f>
        <v/>
      </c>
      <c r="D38" s="255"/>
      <c r="E38" s="256"/>
      <c r="F38" s="118"/>
      <c r="G38" s="125"/>
      <c r="H38" s="125"/>
      <c r="I38" s="125"/>
      <c r="J38" s="126"/>
      <c r="K38" s="103" t="str">
        <f t="shared" si="0"/>
        <v/>
      </c>
      <c r="L38" s="104" t="str">
        <f t="shared" si="1"/>
        <v/>
      </c>
      <c r="M38" s="105" t="str">
        <f t="shared" si="2"/>
        <v/>
      </c>
      <c r="N38" s="124"/>
      <c r="O38" s="125"/>
      <c r="P38" s="126"/>
      <c r="Q38" s="103" t="str">
        <f t="shared" si="3"/>
        <v/>
      </c>
      <c r="R38" s="104" t="str">
        <f t="shared" si="4"/>
        <v/>
      </c>
      <c r="S38" s="107" t="str">
        <f t="shared" si="5"/>
        <v/>
      </c>
      <c r="T38" s="204"/>
      <c r="U38" s="126"/>
      <c r="V38" s="205"/>
      <c r="W38" s="198" t="str">
        <f t="shared" si="6"/>
        <v/>
      </c>
      <c r="X38" s="104" t="str">
        <f t="shared" si="7"/>
        <v/>
      </c>
      <c r="Y38" s="107" t="str">
        <f t="shared" si="8"/>
        <v/>
      </c>
      <c r="Z38" s="103" t="str">
        <f t="shared" si="9"/>
        <v/>
      </c>
      <c r="AA38" s="105" t="str">
        <f t="shared" si="10"/>
        <v/>
      </c>
      <c r="AB38" s="108" t="str">
        <f t="shared" si="11"/>
        <v/>
      </c>
      <c r="AC38" s="109" t="str">
        <f>IF(C38="","",IFERROR(_xlfn.XLOOKUP(AB38,HELPER!$C$8:$C$48,HELPER!$D$8:$D$48,,1),""))</f>
        <v/>
      </c>
      <c r="AD38" s="110" t="str">
        <f>IF(C38="","",IFERROR(_xlfn.XLOOKUP(AC38,HELPER!$F$8:$F$48,HELPER!$G$8:$G$48,,1),""))</f>
        <v/>
      </c>
      <c r="AE38" s="172"/>
      <c r="AF38" s="13"/>
    </row>
    <row r="39" spans="1:32" ht="15" customHeight="1" x14ac:dyDescent="0.25">
      <c r="A39" s="172"/>
      <c r="B39" s="127">
        <v>22</v>
      </c>
      <c r="C39" s="254" t="str">
        <f>IF('INPUT DATA'!K32="","",'INPUT DATA'!K32)</f>
        <v/>
      </c>
      <c r="D39" s="255"/>
      <c r="E39" s="256"/>
      <c r="F39" s="118"/>
      <c r="G39" s="125"/>
      <c r="H39" s="125"/>
      <c r="I39" s="125"/>
      <c r="J39" s="126"/>
      <c r="K39" s="103" t="str">
        <f t="shared" si="0"/>
        <v/>
      </c>
      <c r="L39" s="104" t="str">
        <f t="shared" si="1"/>
        <v/>
      </c>
      <c r="M39" s="105" t="str">
        <f t="shared" si="2"/>
        <v/>
      </c>
      <c r="N39" s="124"/>
      <c r="O39" s="125"/>
      <c r="P39" s="126"/>
      <c r="Q39" s="103" t="str">
        <f t="shared" si="3"/>
        <v/>
      </c>
      <c r="R39" s="104" t="str">
        <f t="shared" si="4"/>
        <v/>
      </c>
      <c r="S39" s="107" t="str">
        <f t="shared" si="5"/>
        <v/>
      </c>
      <c r="T39" s="204"/>
      <c r="U39" s="126"/>
      <c r="V39" s="205"/>
      <c r="W39" s="198" t="str">
        <f t="shared" si="6"/>
        <v/>
      </c>
      <c r="X39" s="104" t="str">
        <f t="shared" si="7"/>
        <v/>
      </c>
      <c r="Y39" s="107" t="str">
        <f t="shared" si="8"/>
        <v/>
      </c>
      <c r="Z39" s="103" t="str">
        <f t="shared" si="9"/>
        <v/>
      </c>
      <c r="AA39" s="105" t="str">
        <f t="shared" si="10"/>
        <v/>
      </c>
      <c r="AB39" s="108" t="str">
        <f t="shared" si="11"/>
        <v/>
      </c>
      <c r="AC39" s="109" t="str">
        <f>IF(C39="","",IFERROR(_xlfn.XLOOKUP(AB39,HELPER!$C$8:$C$48,HELPER!$D$8:$D$48,,1),""))</f>
        <v/>
      </c>
      <c r="AD39" s="110" t="str">
        <f>IF(C39="","",IFERROR(_xlfn.XLOOKUP(AC39,HELPER!$F$8:$F$48,HELPER!$G$8:$G$48,,1),""))</f>
        <v/>
      </c>
      <c r="AE39" s="172"/>
      <c r="AF39" s="13"/>
    </row>
    <row r="40" spans="1:32" ht="15" customHeight="1" x14ac:dyDescent="0.25">
      <c r="A40" s="172"/>
      <c r="B40" s="127">
        <v>23</v>
      </c>
      <c r="C40" s="254" t="str">
        <f>IF('INPUT DATA'!K33="","",'INPUT DATA'!K33)</f>
        <v/>
      </c>
      <c r="D40" s="255"/>
      <c r="E40" s="256"/>
      <c r="F40" s="118"/>
      <c r="G40" s="125"/>
      <c r="H40" s="125"/>
      <c r="I40" s="125"/>
      <c r="J40" s="126"/>
      <c r="K40" s="103" t="str">
        <f t="shared" si="0"/>
        <v/>
      </c>
      <c r="L40" s="104" t="str">
        <f t="shared" si="1"/>
        <v/>
      </c>
      <c r="M40" s="105" t="str">
        <f t="shared" si="2"/>
        <v/>
      </c>
      <c r="N40" s="124"/>
      <c r="O40" s="125"/>
      <c r="P40" s="126"/>
      <c r="Q40" s="103" t="str">
        <f t="shared" si="3"/>
        <v/>
      </c>
      <c r="R40" s="104" t="str">
        <f t="shared" si="4"/>
        <v/>
      </c>
      <c r="S40" s="107" t="str">
        <f t="shared" si="5"/>
        <v/>
      </c>
      <c r="T40" s="204"/>
      <c r="U40" s="126"/>
      <c r="V40" s="205"/>
      <c r="W40" s="198" t="str">
        <f t="shared" si="6"/>
        <v/>
      </c>
      <c r="X40" s="104" t="str">
        <f t="shared" si="7"/>
        <v/>
      </c>
      <c r="Y40" s="107" t="str">
        <f t="shared" si="8"/>
        <v/>
      </c>
      <c r="Z40" s="103" t="str">
        <f t="shared" si="9"/>
        <v/>
      </c>
      <c r="AA40" s="105" t="str">
        <f t="shared" si="10"/>
        <v/>
      </c>
      <c r="AB40" s="108" t="str">
        <f t="shared" si="11"/>
        <v/>
      </c>
      <c r="AC40" s="109" t="str">
        <f>IF(C40="","",IFERROR(_xlfn.XLOOKUP(AB40,HELPER!$C$8:$C$48,HELPER!$D$8:$D$48,,1),""))</f>
        <v/>
      </c>
      <c r="AD40" s="110" t="str">
        <f>IF(C40="","",IFERROR(_xlfn.XLOOKUP(AC40,HELPER!$F$8:$F$48,HELPER!$G$8:$G$48,,1),""))</f>
        <v/>
      </c>
      <c r="AE40" s="172"/>
      <c r="AF40" s="13"/>
    </row>
    <row r="41" spans="1:32" ht="15" customHeight="1" x14ac:dyDescent="0.25">
      <c r="A41" s="172"/>
      <c r="B41" s="127">
        <v>24</v>
      </c>
      <c r="C41" s="254" t="str">
        <f>IF('INPUT DATA'!K34="","",'INPUT DATA'!K34)</f>
        <v/>
      </c>
      <c r="D41" s="255"/>
      <c r="E41" s="256"/>
      <c r="F41" s="118"/>
      <c r="G41" s="125"/>
      <c r="H41" s="125"/>
      <c r="I41" s="125"/>
      <c r="J41" s="126"/>
      <c r="K41" s="103" t="str">
        <f t="shared" si="0"/>
        <v/>
      </c>
      <c r="L41" s="104" t="str">
        <f t="shared" si="1"/>
        <v/>
      </c>
      <c r="M41" s="105" t="str">
        <f t="shared" si="2"/>
        <v/>
      </c>
      <c r="N41" s="124"/>
      <c r="O41" s="125"/>
      <c r="P41" s="126"/>
      <c r="Q41" s="103" t="str">
        <f t="shared" si="3"/>
        <v/>
      </c>
      <c r="R41" s="104" t="str">
        <f t="shared" si="4"/>
        <v/>
      </c>
      <c r="S41" s="107" t="str">
        <f t="shared" si="5"/>
        <v/>
      </c>
      <c r="T41" s="204"/>
      <c r="U41" s="126"/>
      <c r="V41" s="205"/>
      <c r="W41" s="198" t="str">
        <f t="shared" si="6"/>
        <v/>
      </c>
      <c r="X41" s="104" t="str">
        <f t="shared" si="7"/>
        <v/>
      </c>
      <c r="Y41" s="107" t="str">
        <f t="shared" si="8"/>
        <v/>
      </c>
      <c r="Z41" s="103" t="str">
        <f t="shared" si="9"/>
        <v/>
      </c>
      <c r="AA41" s="105" t="str">
        <f t="shared" si="10"/>
        <v/>
      </c>
      <c r="AB41" s="108" t="str">
        <f t="shared" si="11"/>
        <v/>
      </c>
      <c r="AC41" s="109" t="str">
        <f>IF(C41="","",IFERROR(_xlfn.XLOOKUP(AB41,HELPER!$C$8:$C$48,HELPER!$D$8:$D$48,,1),""))</f>
        <v/>
      </c>
      <c r="AD41" s="110" t="str">
        <f>IF(C41="","",IFERROR(_xlfn.XLOOKUP(AC41,HELPER!$F$8:$F$48,HELPER!$G$8:$G$48,,1),""))</f>
        <v/>
      </c>
      <c r="AE41" s="172"/>
      <c r="AF41" s="13"/>
    </row>
    <row r="42" spans="1:32" ht="15" customHeight="1" x14ac:dyDescent="0.25">
      <c r="A42" s="172"/>
      <c r="B42" s="127">
        <v>25</v>
      </c>
      <c r="C42" s="254" t="str">
        <f>IF('INPUT DATA'!K35="","",'INPUT DATA'!K35)</f>
        <v/>
      </c>
      <c r="D42" s="255"/>
      <c r="E42" s="256"/>
      <c r="F42" s="118"/>
      <c r="G42" s="125"/>
      <c r="H42" s="125"/>
      <c r="I42" s="125"/>
      <c r="J42" s="126"/>
      <c r="K42" s="103" t="str">
        <f t="shared" si="0"/>
        <v/>
      </c>
      <c r="L42" s="104" t="str">
        <f t="shared" si="1"/>
        <v/>
      </c>
      <c r="M42" s="105" t="str">
        <f t="shared" si="2"/>
        <v/>
      </c>
      <c r="N42" s="124"/>
      <c r="O42" s="125"/>
      <c r="P42" s="126"/>
      <c r="Q42" s="103" t="str">
        <f t="shared" si="3"/>
        <v/>
      </c>
      <c r="R42" s="104" t="str">
        <f t="shared" si="4"/>
        <v/>
      </c>
      <c r="S42" s="107" t="str">
        <f t="shared" si="5"/>
        <v/>
      </c>
      <c r="T42" s="204"/>
      <c r="U42" s="126"/>
      <c r="V42" s="205"/>
      <c r="W42" s="198" t="str">
        <f t="shared" si="6"/>
        <v/>
      </c>
      <c r="X42" s="104" t="str">
        <f t="shared" si="7"/>
        <v/>
      </c>
      <c r="Y42" s="107" t="str">
        <f t="shared" si="8"/>
        <v/>
      </c>
      <c r="Z42" s="103" t="str">
        <f t="shared" si="9"/>
        <v/>
      </c>
      <c r="AA42" s="105" t="str">
        <f t="shared" si="10"/>
        <v/>
      </c>
      <c r="AB42" s="108" t="str">
        <f t="shared" si="11"/>
        <v/>
      </c>
      <c r="AC42" s="109" t="str">
        <f>IF(C42="","",IFERROR(_xlfn.XLOOKUP(AB42,HELPER!$C$8:$C$48,HELPER!$D$8:$D$48,,1),""))</f>
        <v/>
      </c>
      <c r="AD42" s="110" t="str">
        <f>IF(C42="","",IFERROR(_xlfn.XLOOKUP(AC42,HELPER!$F$8:$F$48,HELPER!$G$8:$G$48,,1),""))</f>
        <v/>
      </c>
      <c r="AE42" s="172"/>
      <c r="AF42" s="13"/>
    </row>
    <row r="43" spans="1:32" ht="15" customHeight="1" x14ac:dyDescent="0.25">
      <c r="A43" s="172"/>
      <c r="B43" s="127">
        <v>26</v>
      </c>
      <c r="C43" s="254" t="str">
        <f>IF('INPUT DATA'!K36="","",'INPUT DATA'!K36)</f>
        <v/>
      </c>
      <c r="D43" s="255"/>
      <c r="E43" s="256"/>
      <c r="F43" s="118"/>
      <c r="G43" s="125"/>
      <c r="H43" s="125"/>
      <c r="I43" s="125"/>
      <c r="J43" s="126"/>
      <c r="K43" s="103" t="str">
        <f t="shared" si="0"/>
        <v/>
      </c>
      <c r="L43" s="104" t="str">
        <f t="shared" si="1"/>
        <v/>
      </c>
      <c r="M43" s="105" t="str">
        <f t="shared" si="2"/>
        <v/>
      </c>
      <c r="N43" s="124"/>
      <c r="O43" s="125"/>
      <c r="P43" s="126"/>
      <c r="Q43" s="103" t="str">
        <f t="shared" si="3"/>
        <v/>
      </c>
      <c r="R43" s="104" t="str">
        <f t="shared" si="4"/>
        <v/>
      </c>
      <c r="S43" s="107" t="str">
        <f t="shared" si="5"/>
        <v/>
      </c>
      <c r="T43" s="204"/>
      <c r="U43" s="126"/>
      <c r="V43" s="205"/>
      <c r="W43" s="198" t="str">
        <f t="shared" si="6"/>
        <v/>
      </c>
      <c r="X43" s="104" t="str">
        <f t="shared" si="7"/>
        <v/>
      </c>
      <c r="Y43" s="107" t="str">
        <f t="shared" si="8"/>
        <v/>
      </c>
      <c r="Z43" s="103" t="str">
        <f t="shared" si="9"/>
        <v/>
      </c>
      <c r="AA43" s="105" t="str">
        <f t="shared" si="10"/>
        <v/>
      </c>
      <c r="AB43" s="108" t="str">
        <f t="shared" si="11"/>
        <v/>
      </c>
      <c r="AC43" s="109" t="str">
        <f>IF(C43="","",IFERROR(_xlfn.XLOOKUP(AB43,HELPER!$C$8:$C$48,HELPER!$D$8:$D$48,,1),""))</f>
        <v/>
      </c>
      <c r="AD43" s="110" t="str">
        <f>IF(C43="","",IFERROR(_xlfn.XLOOKUP(AC43,HELPER!$F$8:$F$48,HELPER!$G$8:$G$48,,1),""))</f>
        <v/>
      </c>
      <c r="AE43" s="172"/>
      <c r="AF43" s="13"/>
    </row>
    <row r="44" spans="1:32" ht="15" customHeight="1" x14ac:dyDescent="0.25">
      <c r="A44" s="172"/>
      <c r="B44" s="127">
        <v>27</v>
      </c>
      <c r="C44" s="254" t="str">
        <f>IF('INPUT DATA'!K37="","",'INPUT DATA'!K37)</f>
        <v/>
      </c>
      <c r="D44" s="255"/>
      <c r="E44" s="256"/>
      <c r="F44" s="118"/>
      <c r="G44" s="125"/>
      <c r="H44" s="125"/>
      <c r="I44" s="125"/>
      <c r="J44" s="126"/>
      <c r="K44" s="103" t="str">
        <f t="shared" si="0"/>
        <v/>
      </c>
      <c r="L44" s="104" t="str">
        <f t="shared" si="1"/>
        <v/>
      </c>
      <c r="M44" s="105" t="str">
        <f t="shared" si="2"/>
        <v/>
      </c>
      <c r="N44" s="124"/>
      <c r="O44" s="125"/>
      <c r="P44" s="126"/>
      <c r="Q44" s="103" t="str">
        <f t="shared" si="3"/>
        <v/>
      </c>
      <c r="R44" s="104" t="str">
        <f t="shared" si="4"/>
        <v/>
      </c>
      <c r="S44" s="107" t="str">
        <f t="shared" si="5"/>
        <v/>
      </c>
      <c r="T44" s="204"/>
      <c r="U44" s="126"/>
      <c r="V44" s="205"/>
      <c r="W44" s="198" t="str">
        <f t="shared" si="6"/>
        <v/>
      </c>
      <c r="X44" s="104" t="str">
        <f t="shared" si="7"/>
        <v/>
      </c>
      <c r="Y44" s="107" t="str">
        <f t="shared" si="8"/>
        <v/>
      </c>
      <c r="Z44" s="103" t="str">
        <f t="shared" si="9"/>
        <v/>
      </c>
      <c r="AA44" s="105" t="str">
        <f t="shared" si="10"/>
        <v/>
      </c>
      <c r="AB44" s="108" t="str">
        <f t="shared" si="11"/>
        <v/>
      </c>
      <c r="AC44" s="109" t="str">
        <f>IF(C44="","",IFERROR(_xlfn.XLOOKUP(AB44,HELPER!$C$8:$C$48,HELPER!$D$8:$D$48,,1),""))</f>
        <v/>
      </c>
      <c r="AD44" s="110" t="str">
        <f>IF(C44="","",IFERROR(_xlfn.XLOOKUP(AC44,HELPER!$F$8:$F$48,HELPER!$G$8:$G$48,,1),""))</f>
        <v/>
      </c>
      <c r="AE44" s="172"/>
      <c r="AF44" s="13"/>
    </row>
    <row r="45" spans="1:32" ht="15" customHeight="1" x14ac:dyDescent="0.25">
      <c r="A45" s="172"/>
      <c r="B45" s="127">
        <v>28</v>
      </c>
      <c r="C45" s="254" t="str">
        <f>IF('INPUT DATA'!K38="","",'INPUT DATA'!K38)</f>
        <v/>
      </c>
      <c r="D45" s="255"/>
      <c r="E45" s="256"/>
      <c r="F45" s="118"/>
      <c r="G45" s="125"/>
      <c r="H45" s="125"/>
      <c r="I45" s="125"/>
      <c r="J45" s="126"/>
      <c r="K45" s="103" t="str">
        <f t="shared" si="0"/>
        <v/>
      </c>
      <c r="L45" s="104" t="str">
        <f t="shared" si="1"/>
        <v/>
      </c>
      <c r="M45" s="105" t="str">
        <f t="shared" si="2"/>
        <v/>
      </c>
      <c r="N45" s="124"/>
      <c r="O45" s="125"/>
      <c r="P45" s="126"/>
      <c r="Q45" s="103" t="str">
        <f t="shared" si="3"/>
        <v/>
      </c>
      <c r="R45" s="104" t="str">
        <f t="shared" si="4"/>
        <v/>
      </c>
      <c r="S45" s="107" t="str">
        <f t="shared" si="5"/>
        <v/>
      </c>
      <c r="T45" s="204"/>
      <c r="U45" s="126"/>
      <c r="V45" s="205"/>
      <c r="W45" s="198" t="str">
        <f t="shared" si="6"/>
        <v/>
      </c>
      <c r="X45" s="104" t="str">
        <f t="shared" si="7"/>
        <v/>
      </c>
      <c r="Y45" s="107" t="str">
        <f t="shared" si="8"/>
        <v/>
      </c>
      <c r="Z45" s="103" t="str">
        <f t="shared" si="9"/>
        <v/>
      </c>
      <c r="AA45" s="105" t="str">
        <f t="shared" si="10"/>
        <v/>
      </c>
      <c r="AB45" s="108" t="str">
        <f t="shared" si="11"/>
        <v/>
      </c>
      <c r="AC45" s="109" t="str">
        <f>IF(C45="","",IFERROR(_xlfn.XLOOKUP(AB45,HELPER!$C$8:$C$48,HELPER!$D$8:$D$48,,1),""))</f>
        <v/>
      </c>
      <c r="AD45" s="110" t="str">
        <f>IF(C45="","",IFERROR(_xlfn.XLOOKUP(AC45,HELPER!$F$8:$F$48,HELPER!$G$8:$G$48,,1),""))</f>
        <v/>
      </c>
      <c r="AE45" s="172"/>
      <c r="AF45" s="13"/>
    </row>
    <row r="46" spans="1:32" ht="15" customHeight="1" x14ac:dyDescent="0.25">
      <c r="A46" s="172"/>
      <c r="B46" s="127">
        <v>29</v>
      </c>
      <c r="C46" s="254" t="str">
        <f>IF('INPUT DATA'!K39="","",'INPUT DATA'!K39)</f>
        <v/>
      </c>
      <c r="D46" s="255"/>
      <c r="E46" s="256"/>
      <c r="F46" s="118"/>
      <c r="G46" s="125"/>
      <c r="H46" s="125"/>
      <c r="I46" s="125"/>
      <c r="J46" s="126"/>
      <c r="K46" s="103" t="str">
        <f t="shared" si="0"/>
        <v/>
      </c>
      <c r="L46" s="104" t="str">
        <f t="shared" si="1"/>
        <v/>
      </c>
      <c r="M46" s="105" t="str">
        <f t="shared" si="2"/>
        <v/>
      </c>
      <c r="N46" s="124"/>
      <c r="O46" s="125"/>
      <c r="P46" s="126"/>
      <c r="Q46" s="103" t="str">
        <f t="shared" si="3"/>
        <v/>
      </c>
      <c r="R46" s="104" t="str">
        <f t="shared" si="4"/>
        <v/>
      </c>
      <c r="S46" s="107" t="str">
        <f t="shared" si="5"/>
        <v/>
      </c>
      <c r="T46" s="204"/>
      <c r="U46" s="126"/>
      <c r="V46" s="205"/>
      <c r="W46" s="198" t="str">
        <f t="shared" si="6"/>
        <v/>
      </c>
      <c r="X46" s="104" t="str">
        <f t="shared" si="7"/>
        <v/>
      </c>
      <c r="Y46" s="107" t="str">
        <f t="shared" si="8"/>
        <v/>
      </c>
      <c r="Z46" s="103" t="str">
        <f t="shared" si="9"/>
        <v/>
      </c>
      <c r="AA46" s="105" t="str">
        <f t="shared" si="10"/>
        <v/>
      </c>
      <c r="AB46" s="108" t="str">
        <f t="shared" si="11"/>
        <v/>
      </c>
      <c r="AC46" s="109" t="str">
        <f>IF(C46="","",IFERROR(_xlfn.XLOOKUP(AB46,HELPER!$C$8:$C$48,HELPER!$D$8:$D$48,,1),""))</f>
        <v/>
      </c>
      <c r="AD46" s="110" t="str">
        <f>IF(C46="","",IFERROR(_xlfn.XLOOKUP(AC46,HELPER!$F$8:$F$48,HELPER!$G$8:$G$48,,1),""))</f>
        <v/>
      </c>
      <c r="AE46" s="172"/>
      <c r="AF46" s="13"/>
    </row>
    <row r="47" spans="1:32" ht="15" customHeight="1" x14ac:dyDescent="0.25">
      <c r="A47" s="172"/>
      <c r="B47" s="127">
        <v>30</v>
      </c>
      <c r="C47" s="254" t="str">
        <f>IF('INPUT DATA'!K40="","",'INPUT DATA'!K40)</f>
        <v/>
      </c>
      <c r="D47" s="255"/>
      <c r="E47" s="256"/>
      <c r="F47" s="118"/>
      <c r="G47" s="125"/>
      <c r="H47" s="125"/>
      <c r="I47" s="125"/>
      <c r="J47" s="126"/>
      <c r="K47" s="103" t="str">
        <f t="shared" si="0"/>
        <v/>
      </c>
      <c r="L47" s="104" t="str">
        <f t="shared" si="1"/>
        <v/>
      </c>
      <c r="M47" s="105" t="str">
        <f t="shared" si="2"/>
        <v/>
      </c>
      <c r="N47" s="124"/>
      <c r="O47" s="125"/>
      <c r="P47" s="126"/>
      <c r="Q47" s="103" t="str">
        <f t="shared" si="3"/>
        <v/>
      </c>
      <c r="R47" s="104" t="str">
        <f t="shared" si="4"/>
        <v/>
      </c>
      <c r="S47" s="107" t="str">
        <f t="shared" si="5"/>
        <v/>
      </c>
      <c r="T47" s="204"/>
      <c r="U47" s="126"/>
      <c r="V47" s="205"/>
      <c r="W47" s="198" t="str">
        <f t="shared" si="6"/>
        <v/>
      </c>
      <c r="X47" s="104" t="str">
        <f t="shared" si="7"/>
        <v/>
      </c>
      <c r="Y47" s="107" t="str">
        <f t="shared" si="8"/>
        <v/>
      </c>
      <c r="Z47" s="103" t="str">
        <f t="shared" si="9"/>
        <v/>
      </c>
      <c r="AA47" s="105" t="str">
        <f t="shared" si="10"/>
        <v/>
      </c>
      <c r="AB47" s="108" t="str">
        <f t="shared" si="11"/>
        <v/>
      </c>
      <c r="AC47" s="109" t="str">
        <f>IF(C47="","",IFERROR(_xlfn.XLOOKUP(AB47,HELPER!$C$8:$C$48,HELPER!$D$8:$D$48,,1),""))</f>
        <v/>
      </c>
      <c r="AD47" s="110" t="str">
        <f>IF(C47="","",IFERROR(_xlfn.XLOOKUP(AC47,HELPER!$F$8:$F$48,HELPER!$G$8:$G$48,,1),""))</f>
        <v/>
      </c>
      <c r="AE47" s="172"/>
      <c r="AF47" s="13"/>
    </row>
    <row r="48" spans="1:32" ht="15" customHeight="1" x14ac:dyDescent="0.25">
      <c r="A48" s="172"/>
      <c r="B48" s="127">
        <v>31</v>
      </c>
      <c r="C48" s="254" t="str">
        <f>IF('INPUT DATA'!K41="","",'INPUT DATA'!K41)</f>
        <v/>
      </c>
      <c r="D48" s="255"/>
      <c r="E48" s="256"/>
      <c r="F48" s="118"/>
      <c r="G48" s="125"/>
      <c r="H48" s="125"/>
      <c r="I48" s="125"/>
      <c r="J48" s="126"/>
      <c r="K48" s="103" t="str">
        <f t="shared" si="0"/>
        <v/>
      </c>
      <c r="L48" s="104" t="str">
        <f t="shared" si="1"/>
        <v/>
      </c>
      <c r="M48" s="105" t="str">
        <f t="shared" si="2"/>
        <v/>
      </c>
      <c r="N48" s="124"/>
      <c r="O48" s="125"/>
      <c r="P48" s="126"/>
      <c r="Q48" s="103" t="str">
        <f t="shared" si="3"/>
        <v/>
      </c>
      <c r="R48" s="104" t="str">
        <f t="shared" si="4"/>
        <v/>
      </c>
      <c r="S48" s="107" t="str">
        <f t="shared" si="5"/>
        <v/>
      </c>
      <c r="T48" s="204"/>
      <c r="U48" s="126"/>
      <c r="V48" s="205"/>
      <c r="W48" s="198" t="str">
        <f t="shared" si="6"/>
        <v/>
      </c>
      <c r="X48" s="104" t="str">
        <f t="shared" si="7"/>
        <v/>
      </c>
      <c r="Y48" s="107" t="str">
        <f t="shared" si="8"/>
        <v/>
      </c>
      <c r="Z48" s="103" t="str">
        <f t="shared" si="9"/>
        <v/>
      </c>
      <c r="AA48" s="105" t="str">
        <f t="shared" si="10"/>
        <v/>
      </c>
      <c r="AB48" s="108" t="str">
        <f t="shared" si="11"/>
        <v/>
      </c>
      <c r="AC48" s="109" t="str">
        <f>IF(C48="","",IFERROR(_xlfn.XLOOKUP(AB48,HELPER!$C$8:$C$48,HELPER!$D$8:$D$48,,1),""))</f>
        <v/>
      </c>
      <c r="AD48" s="110" t="str">
        <f>IF(C48="","",IFERROR(_xlfn.XLOOKUP(AC48,HELPER!$F$8:$F$48,HELPER!$G$8:$G$48,,1),""))</f>
        <v/>
      </c>
      <c r="AE48" s="172"/>
      <c r="AF48" s="13"/>
    </row>
    <row r="49" spans="1:32" ht="15" customHeight="1" x14ac:dyDescent="0.25">
      <c r="A49" s="172"/>
      <c r="B49" s="127">
        <v>32</v>
      </c>
      <c r="C49" s="254" t="str">
        <f>IF('INPUT DATA'!K42="","",'INPUT DATA'!K42)</f>
        <v/>
      </c>
      <c r="D49" s="255"/>
      <c r="E49" s="256"/>
      <c r="F49" s="118"/>
      <c r="G49" s="125"/>
      <c r="H49" s="125"/>
      <c r="I49" s="125"/>
      <c r="J49" s="126"/>
      <c r="K49" s="103" t="str">
        <f t="shared" si="0"/>
        <v/>
      </c>
      <c r="L49" s="104" t="str">
        <f t="shared" si="1"/>
        <v/>
      </c>
      <c r="M49" s="105" t="str">
        <f t="shared" si="2"/>
        <v/>
      </c>
      <c r="N49" s="124"/>
      <c r="O49" s="125"/>
      <c r="P49" s="126"/>
      <c r="Q49" s="103" t="str">
        <f t="shared" si="3"/>
        <v/>
      </c>
      <c r="R49" s="104" t="str">
        <f t="shared" si="4"/>
        <v/>
      </c>
      <c r="S49" s="107" t="str">
        <f t="shared" si="5"/>
        <v/>
      </c>
      <c r="T49" s="204"/>
      <c r="U49" s="126"/>
      <c r="V49" s="205"/>
      <c r="W49" s="198" t="str">
        <f t="shared" si="6"/>
        <v/>
      </c>
      <c r="X49" s="104" t="str">
        <f t="shared" si="7"/>
        <v/>
      </c>
      <c r="Y49" s="107" t="str">
        <f t="shared" si="8"/>
        <v/>
      </c>
      <c r="Z49" s="103" t="str">
        <f t="shared" si="9"/>
        <v/>
      </c>
      <c r="AA49" s="105" t="str">
        <f t="shared" si="10"/>
        <v/>
      </c>
      <c r="AB49" s="108" t="str">
        <f t="shared" si="11"/>
        <v/>
      </c>
      <c r="AC49" s="109" t="str">
        <f>IF(C49="","",IFERROR(_xlfn.XLOOKUP(AB49,HELPER!$C$8:$C$48,HELPER!$D$8:$D$48,,1),""))</f>
        <v/>
      </c>
      <c r="AD49" s="110" t="str">
        <f>IF(C49="","",IFERROR(_xlfn.XLOOKUP(AC49,HELPER!$F$8:$F$48,HELPER!$G$8:$G$48,,1),""))</f>
        <v/>
      </c>
      <c r="AE49" s="172"/>
      <c r="AF49" s="13"/>
    </row>
    <row r="50" spans="1:32" ht="15" customHeight="1" x14ac:dyDescent="0.25">
      <c r="A50" s="172"/>
      <c r="B50" s="127">
        <v>33</v>
      </c>
      <c r="C50" s="254" t="str">
        <f>IF('INPUT DATA'!K43="","",'INPUT DATA'!K43)</f>
        <v/>
      </c>
      <c r="D50" s="255"/>
      <c r="E50" s="256"/>
      <c r="F50" s="118"/>
      <c r="G50" s="125"/>
      <c r="H50" s="125"/>
      <c r="I50" s="125"/>
      <c r="J50" s="126"/>
      <c r="K50" s="103" t="str">
        <f t="shared" si="0"/>
        <v/>
      </c>
      <c r="L50" s="104" t="str">
        <f t="shared" si="1"/>
        <v/>
      </c>
      <c r="M50" s="105" t="str">
        <f t="shared" si="2"/>
        <v/>
      </c>
      <c r="N50" s="124"/>
      <c r="O50" s="125"/>
      <c r="P50" s="126"/>
      <c r="Q50" s="103" t="str">
        <f t="shared" si="3"/>
        <v/>
      </c>
      <c r="R50" s="104" t="str">
        <f t="shared" si="4"/>
        <v/>
      </c>
      <c r="S50" s="107" t="str">
        <f t="shared" si="5"/>
        <v/>
      </c>
      <c r="T50" s="204"/>
      <c r="U50" s="126"/>
      <c r="V50" s="205"/>
      <c r="W50" s="198" t="str">
        <f t="shared" si="6"/>
        <v/>
      </c>
      <c r="X50" s="104" t="str">
        <f t="shared" si="7"/>
        <v/>
      </c>
      <c r="Y50" s="107" t="str">
        <f t="shared" si="8"/>
        <v/>
      </c>
      <c r="Z50" s="103" t="str">
        <f t="shared" si="9"/>
        <v/>
      </c>
      <c r="AA50" s="105" t="str">
        <f t="shared" si="10"/>
        <v/>
      </c>
      <c r="AB50" s="108" t="str">
        <f t="shared" si="11"/>
        <v/>
      </c>
      <c r="AC50" s="109" t="str">
        <f>IF(C50="","",IFERROR(_xlfn.XLOOKUP(AB50,HELPER!$C$8:$C$48,HELPER!$D$8:$D$48,,1),""))</f>
        <v/>
      </c>
      <c r="AD50" s="110" t="str">
        <f>IF(C50="","",IFERROR(_xlfn.XLOOKUP(AC50,HELPER!$F$8:$F$48,HELPER!$G$8:$G$48,,1),""))</f>
        <v/>
      </c>
      <c r="AE50" s="172"/>
      <c r="AF50" s="13"/>
    </row>
    <row r="51" spans="1:32" ht="15" customHeight="1" x14ac:dyDescent="0.25">
      <c r="A51" s="172"/>
      <c r="B51" s="127">
        <v>34</v>
      </c>
      <c r="C51" s="254" t="str">
        <f>IF('INPUT DATA'!K44="","",'INPUT DATA'!K44)</f>
        <v/>
      </c>
      <c r="D51" s="255"/>
      <c r="E51" s="256"/>
      <c r="F51" s="118"/>
      <c r="G51" s="125"/>
      <c r="H51" s="125"/>
      <c r="I51" s="125"/>
      <c r="J51" s="126"/>
      <c r="K51" s="103" t="str">
        <f t="shared" si="0"/>
        <v/>
      </c>
      <c r="L51" s="104" t="str">
        <f t="shared" si="1"/>
        <v/>
      </c>
      <c r="M51" s="105" t="str">
        <f t="shared" si="2"/>
        <v/>
      </c>
      <c r="N51" s="124"/>
      <c r="O51" s="125"/>
      <c r="P51" s="126"/>
      <c r="Q51" s="103" t="str">
        <f t="shared" si="3"/>
        <v/>
      </c>
      <c r="R51" s="104" t="str">
        <f t="shared" si="4"/>
        <v/>
      </c>
      <c r="S51" s="107" t="str">
        <f t="shared" si="5"/>
        <v/>
      </c>
      <c r="T51" s="204"/>
      <c r="U51" s="126"/>
      <c r="V51" s="205"/>
      <c r="W51" s="198" t="str">
        <f t="shared" si="6"/>
        <v/>
      </c>
      <c r="X51" s="104" t="str">
        <f t="shared" si="7"/>
        <v/>
      </c>
      <c r="Y51" s="107" t="str">
        <f t="shared" si="8"/>
        <v/>
      </c>
      <c r="Z51" s="103" t="str">
        <f t="shared" si="9"/>
        <v/>
      </c>
      <c r="AA51" s="105" t="str">
        <f t="shared" si="10"/>
        <v/>
      </c>
      <c r="AB51" s="108" t="str">
        <f t="shared" si="11"/>
        <v/>
      </c>
      <c r="AC51" s="109" t="str">
        <f>IF(C51="","",IFERROR(_xlfn.XLOOKUP(AB51,HELPER!$C$8:$C$48,HELPER!$D$8:$D$48,,1),""))</f>
        <v/>
      </c>
      <c r="AD51" s="110" t="str">
        <f>IF(C51="","",IFERROR(_xlfn.XLOOKUP(AC51,HELPER!$F$8:$F$48,HELPER!$G$8:$G$48,,1),""))</f>
        <v/>
      </c>
      <c r="AE51" s="172"/>
      <c r="AF51" s="13"/>
    </row>
    <row r="52" spans="1:32" ht="15" customHeight="1" x14ac:dyDescent="0.25">
      <c r="A52" s="172"/>
      <c r="B52" s="127">
        <v>35</v>
      </c>
      <c r="C52" s="254" t="str">
        <f>IF('INPUT DATA'!K45="","",'INPUT DATA'!K45)</f>
        <v/>
      </c>
      <c r="D52" s="255"/>
      <c r="E52" s="256"/>
      <c r="F52" s="118"/>
      <c r="G52" s="125"/>
      <c r="H52" s="125"/>
      <c r="I52" s="125"/>
      <c r="J52" s="126"/>
      <c r="K52" s="103" t="str">
        <f t="shared" si="0"/>
        <v/>
      </c>
      <c r="L52" s="104" t="str">
        <f t="shared" si="1"/>
        <v/>
      </c>
      <c r="M52" s="105" t="str">
        <f t="shared" si="2"/>
        <v/>
      </c>
      <c r="N52" s="124"/>
      <c r="O52" s="125"/>
      <c r="P52" s="126"/>
      <c r="Q52" s="103" t="str">
        <f t="shared" si="3"/>
        <v/>
      </c>
      <c r="R52" s="104" t="str">
        <f t="shared" si="4"/>
        <v/>
      </c>
      <c r="S52" s="107" t="str">
        <f t="shared" si="5"/>
        <v/>
      </c>
      <c r="T52" s="204"/>
      <c r="U52" s="126"/>
      <c r="V52" s="205"/>
      <c r="W52" s="198" t="str">
        <f t="shared" si="6"/>
        <v/>
      </c>
      <c r="X52" s="104" t="str">
        <f t="shared" si="7"/>
        <v/>
      </c>
      <c r="Y52" s="107" t="str">
        <f t="shared" si="8"/>
        <v/>
      </c>
      <c r="Z52" s="103" t="str">
        <f t="shared" si="9"/>
        <v/>
      </c>
      <c r="AA52" s="105" t="str">
        <f t="shared" si="10"/>
        <v/>
      </c>
      <c r="AB52" s="108" t="str">
        <f t="shared" si="11"/>
        <v/>
      </c>
      <c r="AC52" s="109" t="str">
        <f>IF(C52="","",IFERROR(_xlfn.XLOOKUP(AB52,HELPER!$C$8:$C$48,HELPER!$D$8:$D$48,,1),""))</f>
        <v/>
      </c>
      <c r="AD52" s="110" t="str">
        <f>IF(C52="","",IFERROR(_xlfn.XLOOKUP(AC52,HELPER!$F$8:$F$48,HELPER!$G$8:$G$48,,1),""))</f>
        <v/>
      </c>
      <c r="AE52" s="172"/>
      <c r="AF52" s="13"/>
    </row>
    <row r="53" spans="1:32" ht="15" customHeight="1" x14ac:dyDescent="0.25">
      <c r="A53" s="172"/>
      <c r="B53" s="127">
        <v>36</v>
      </c>
      <c r="C53" s="254" t="str">
        <f>IF('INPUT DATA'!K46="","",'INPUT DATA'!K46)</f>
        <v/>
      </c>
      <c r="D53" s="255"/>
      <c r="E53" s="256"/>
      <c r="F53" s="118"/>
      <c r="G53" s="125"/>
      <c r="H53" s="125"/>
      <c r="I53" s="125"/>
      <c r="J53" s="126"/>
      <c r="K53" s="103" t="str">
        <f t="shared" si="0"/>
        <v/>
      </c>
      <c r="L53" s="104" t="str">
        <f t="shared" si="1"/>
        <v/>
      </c>
      <c r="M53" s="105" t="str">
        <f t="shared" si="2"/>
        <v/>
      </c>
      <c r="N53" s="124"/>
      <c r="O53" s="125"/>
      <c r="P53" s="126"/>
      <c r="Q53" s="103" t="str">
        <f t="shared" si="3"/>
        <v/>
      </c>
      <c r="R53" s="104" t="str">
        <f t="shared" si="4"/>
        <v/>
      </c>
      <c r="S53" s="107" t="str">
        <f t="shared" si="5"/>
        <v/>
      </c>
      <c r="T53" s="204"/>
      <c r="U53" s="126"/>
      <c r="V53" s="205"/>
      <c r="W53" s="198" t="str">
        <f t="shared" si="6"/>
        <v/>
      </c>
      <c r="X53" s="104" t="str">
        <f t="shared" si="7"/>
        <v/>
      </c>
      <c r="Y53" s="107" t="str">
        <f t="shared" si="8"/>
        <v/>
      </c>
      <c r="Z53" s="103" t="str">
        <f t="shared" si="9"/>
        <v/>
      </c>
      <c r="AA53" s="105" t="str">
        <f t="shared" si="10"/>
        <v/>
      </c>
      <c r="AB53" s="108" t="str">
        <f t="shared" si="11"/>
        <v/>
      </c>
      <c r="AC53" s="109" t="str">
        <f>IF(C53="","",IFERROR(_xlfn.XLOOKUP(AB53,HELPER!$C$8:$C$48,HELPER!$D$8:$D$48,,1),""))</f>
        <v/>
      </c>
      <c r="AD53" s="110" t="str">
        <f>IF(C53="","",IFERROR(_xlfn.XLOOKUP(AC53,HELPER!$F$8:$F$48,HELPER!$G$8:$G$48,,1),""))</f>
        <v/>
      </c>
      <c r="AE53" s="172"/>
      <c r="AF53" s="13"/>
    </row>
    <row r="54" spans="1:32" ht="15" customHeight="1" x14ac:dyDescent="0.25">
      <c r="A54" s="172"/>
      <c r="B54" s="127">
        <v>37</v>
      </c>
      <c r="C54" s="254" t="str">
        <f>IF('INPUT DATA'!K47="","",'INPUT DATA'!K47)</f>
        <v/>
      </c>
      <c r="D54" s="255"/>
      <c r="E54" s="256"/>
      <c r="F54" s="118"/>
      <c r="G54" s="125"/>
      <c r="H54" s="125"/>
      <c r="I54" s="125"/>
      <c r="J54" s="126"/>
      <c r="K54" s="103" t="str">
        <f t="shared" si="0"/>
        <v/>
      </c>
      <c r="L54" s="104" t="str">
        <f t="shared" si="1"/>
        <v/>
      </c>
      <c r="M54" s="105" t="str">
        <f t="shared" si="2"/>
        <v/>
      </c>
      <c r="N54" s="124"/>
      <c r="O54" s="125"/>
      <c r="P54" s="126"/>
      <c r="Q54" s="103" t="str">
        <f t="shared" si="3"/>
        <v/>
      </c>
      <c r="R54" s="104" t="str">
        <f t="shared" si="4"/>
        <v/>
      </c>
      <c r="S54" s="107" t="str">
        <f t="shared" si="5"/>
        <v/>
      </c>
      <c r="T54" s="204"/>
      <c r="U54" s="126"/>
      <c r="V54" s="205"/>
      <c r="W54" s="198" t="str">
        <f t="shared" si="6"/>
        <v/>
      </c>
      <c r="X54" s="104" t="str">
        <f t="shared" si="7"/>
        <v/>
      </c>
      <c r="Y54" s="107" t="str">
        <f t="shared" si="8"/>
        <v/>
      </c>
      <c r="Z54" s="103" t="str">
        <f t="shared" si="9"/>
        <v/>
      </c>
      <c r="AA54" s="105" t="str">
        <f t="shared" si="10"/>
        <v/>
      </c>
      <c r="AB54" s="108" t="str">
        <f t="shared" si="11"/>
        <v/>
      </c>
      <c r="AC54" s="109" t="str">
        <f>IF(C54="","",IFERROR(_xlfn.XLOOKUP(AB54,HELPER!$C$8:$C$48,HELPER!$D$8:$D$48,,1),""))</f>
        <v/>
      </c>
      <c r="AD54" s="110" t="str">
        <f>IF(C54="","",IFERROR(_xlfn.XLOOKUP(AC54,HELPER!$F$8:$F$48,HELPER!$G$8:$G$48,,1),""))</f>
        <v/>
      </c>
      <c r="AE54" s="172"/>
      <c r="AF54" s="13"/>
    </row>
    <row r="55" spans="1:32" ht="15" customHeight="1" x14ac:dyDescent="0.25">
      <c r="A55" s="172"/>
      <c r="B55" s="127">
        <v>38</v>
      </c>
      <c r="C55" s="254" t="str">
        <f>IF('INPUT DATA'!K48="","",'INPUT DATA'!K48)</f>
        <v/>
      </c>
      <c r="D55" s="255"/>
      <c r="E55" s="256"/>
      <c r="F55" s="118"/>
      <c r="G55" s="125"/>
      <c r="H55" s="125"/>
      <c r="I55" s="125"/>
      <c r="J55" s="126"/>
      <c r="K55" s="103" t="str">
        <f t="shared" si="0"/>
        <v/>
      </c>
      <c r="L55" s="104" t="str">
        <f t="shared" si="1"/>
        <v/>
      </c>
      <c r="M55" s="105" t="str">
        <f t="shared" si="2"/>
        <v/>
      </c>
      <c r="N55" s="124"/>
      <c r="O55" s="125"/>
      <c r="P55" s="126"/>
      <c r="Q55" s="103" t="str">
        <f t="shared" si="3"/>
        <v/>
      </c>
      <c r="R55" s="104" t="str">
        <f t="shared" si="4"/>
        <v/>
      </c>
      <c r="S55" s="107" t="str">
        <f t="shared" si="5"/>
        <v/>
      </c>
      <c r="T55" s="204"/>
      <c r="U55" s="126"/>
      <c r="V55" s="205"/>
      <c r="W55" s="198" t="str">
        <f t="shared" si="6"/>
        <v/>
      </c>
      <c r="X55" s="104" t="str">
        <f t="shared" si="7"/>
        <v/>
      </c>
      <c r="Y55" s="107" t="str">
        <f t="shared" si="8"/>
        <v/>
      </c>
      <c r="Z55" s="103" t="str">
        <f t="shared" si="9"/>
        <v/>
      </c>
      <c r="AA55" s="105" t="str">
        <f t="shared" si="10"/>
        <v/>
      </c>
      <c r="AB55" s="108" t="str">
        <f t="shared" si="11"/>
        <v/>
      </c>
      <c r="AC55" s="109" t="str">
        <f>IF(C55="","",IFERROR(_xlfn.XLOOKUP(AB55,HELPER!$C$8:$C$48,HELPER!$D$8:$D$48,,1),""))</f>
        <v/>
      </c>
      <c r="AD55" s="110" t="str">
        <f>IF(C55="","",IFERROR(_xlfn.XLOOKUP(AC55,HELPER!$F$8:$F$48,HELPER!$G$8:$G$48,,1),""))</f>
        <v/>
      </c>
      <c r="AE55" s="172"/>
      <c r="AF55" s="13"/>
    </row>
    <row r="56" spans="1:32" ht="15" customHeight="1" x14ac:dyDescent="0.25">
      <c r="A56" s="172"/>
      <c r="B56" s="127">
        <v>39</v>
      </c>
      <c r="C56" s="254" t="str">
        <f>IF('INPUT DATA'!K49="","",'INPUT DATA'!K49)</f>
        <v/>
      </c>
      <c r="D56" s="255"/>
      <c r="E56" s="256"/>
      <c r="F56" s="118"/>
      <c r="G56" s="125"/>
      <c r="H56" s="125"/>
      <c r="I56" s="125"/>
      <c r="J56" s="126"/>
      <c r="K56" s="103" t="str">
        <f t="shared" si="0"/>
        <v/>
      </c>
      <c r="L56" s="104" t="str">
        <f t="shared" si="1"/>
        <v/>
      </c>
      <c r="M56" s="105" t="str">
        <f t="shared" si="2"/>
        <v/>
      </c>
      <c r="N56" s="124"/>
      <c r="O56" s="125"/>
      <c r="P56" s="126"/>
      <c r="Q56" s="103" t="str">
        <f t="shared" si="3"/>
        <v/>
      </c>
      <c r="R56" s="104" t="str">
        <f t="shared" si="4"/>
        <v/>
      </c>
      <c r="S56" s="107" t="str">
        <f t="shared" si="5"/>
        <v/>
      </c>
      <c r="T56" s="204"/>
      <c r="U56" s="126"/>
      <c r="V56" s="205"/>
      <c r="W56" s="198" t="str">
        <f t="shared" si="6"/>
        <v/>
      </c>
      <c r="X56" s="104" t="str">
        <f t="shared" si="7"/>
        <v/>
      </c>
      <c r="Y56" s="107" t="str">
        <f t="shared" si="8"/>
        <v/>
      </c>
      <c r="Z56" s="103" t="str">
        <f t="shared" si="9"/>
        <v/>
      </c>
      <c r="AA56" s="105" t="str">
        <f t="shared" si="10"/>
        <v/>
      </c>
      <c r="AB56" s="108" t="str">
        <f t="shared" si="11"/>
        <v/>
      </c>
      <c r="AC56" s="109" t="str">
        <f>IF(C56="","",IFERROR(_xlfn.XLOOKUP(AB56,HELPER!$C$8:$C$48,HELPER!$D$8:$D$48,,1),""))</f>
        <v/>
      </c>
      <c r="AD56" s="110" t="str">
        <f>IF(C56="","",IFERROR(_xlfn.XLOOKUP(AC56,HELPER!$F$8:$F$48,HELPER!$G$8:$G$48,,1),""))</f>
        <v/>
      </c>
      <c r="AE56" s="172"/>
      <c r="AF56" s="13"/>
    </row>
    <row r="57" spans="1:32" ht="15" customHeight="1" x14ac:dyDescent="0.25">
      <c r="A57" s="172"/>
      <c r="B57" s="127">
        <v>40</v>
      </c>
      <c r="C57" s="254" t="str">
        <f>IF('INPUT DATA'!K50="","",'INPUT DATA'!K50)</f>
        <v/>
      </c>
      <c r="D57" s="255"/>
      <c r="E57" s="256"/>
      <c r="F57" s="118"/>
      <c r="G57" s="125"/>
      <c r="H57" s="125"/>
      <c r="I57" s="125"/>
      <c r="J57" s="126"/>
      <c r="K57" s="103" t="str">
        <f t="shared" si="0"/>
        <v/>
      </c>
      <c r="L57" s="104" t="str">
        <f t="shared" si="1"/>
        <v/>
      </c>
      <c r="M57" s="105" t="str">
        <f t="shared" si="2"/>
        <v/>
      </c>
      <c r="N57" s="124"/>
      <c r="O57" s="125"/>
      <c r="P57" s="126"/>
      <c r="Q57" s="103" t="str">
        <f t="shared" si="3"/>
        <v/>
      </c>
      <c r="R57" s="104" t="str">
        <f t="shared" si="4"/>
        <v/>
      </c>
      <c r="S57" s="107" t="str">
        <f t="shared" si="5"/>
        <v/>
      </c>
      <c r="T57" s="204"/>
      <c r="U57" s="126"/>
      <c r="V57" s="205"/>
      <c r="W57" s="198" t="str">
        <f t="shared" si="6"/>
        <v/>
      </c>
      <c r="X57" s="104" t="str">
        <f t="shared" si="7"/>
        <v/>
      </c>
      <c r="Y57" s="107" t="str">
        <f t="shared" si="8"/>
        <v/>
      </c>
      <c r="Z57" s="103" t="str">
        <f t="shared" si="9"/>
        <v/>
      </c>
      <c r="AA57" s="105" t="str">
        <f t="shared" si="10"/>
        <v/>
      </c>
      <c r="AB57" s="108" t="str">
        <f t="shared" si="11"/>
        <v/>
      </c>
      <c r="AC57" s="109" t="str">
        <f>IF(C57="","",IFERROR(_xlfn.XLOOKUP(AB57,HELPER!$C$8:$C$48,HELPER!$D$8:$D$48,,1),""))</f>
        <v/>
      </c>
      <c r="AD57" s="110" t="str">
        <f>IF(C57="","",IFERROR(_xlfn.XLOOKUP(AC57,HELPER!$F$8:$F$48,HELPER!$G$8:$G$48,,1),""))</f>
        <v/>
      </c>
      <c r="AE57" s="172"/>
      <c r="AF57" s="13"/>
    </row>
    <row r="58" spans="1:32" ht="15" customHeight="1" x14ac:dyDescent="0.25">
      <c r="A58" s="172"/>
      <c r="B58" s="127">
        <v>41</v>
      </c>
      <c r="C58" s="254" t="str">
        <f>IF('INPUT DATA'!K51="","",'INPUT DATA'!K51)</f>
        <v/>
      </c>
      <c r="D58" s="255"/>
      <c r="E58" s="256"/>
      <c r="F58" s="118"/>
      <c r="G58" s="125"/>
      <c r="H58" s="125"/>
      <c r="I58" s="125"/>
      <c r="J58" s="126"/>
      <c r="K58" s="103" t="str">
        <f t="shared" si="0"/>
        <v/>
      </c>
      <c r="L58" s="104" t="str">
        <f t="shared" si="1"/>
        <v/>
      </c>
      <c r="M58" s="105" t="str">
        <f t="shared" si="2"/>
        <v/>
      </c>
      <c r="N58" s="124"/>
      <c r="O58" s="125"/>
      <c r="P58" s="126"/>
      <c r="Q58" s="103" t="str">
        <f t="shared" si="3"/>
        <v/>
      </c>
      <c r="R58" s="104" t="str">
        <f t="shared" si="4"/>
        <v/>
      </c>
      <c r="S58" s="107" t="str">
        <f t="shared" si="5"/>
        <v/>
      </c>
      <c r="T58" s="204"/>
      <c r="U58" s="126"/>
      <c r="V58" s="205"/>
      <c r="W58" s="198" t="str">
        <f t="shared" si="6"/>
        <v/>
      </c>
      <c r="X58" s="104" t="str">
        <f t="shared" si="7"/>
        <v/>
      </c>
      <c r="Y58" s="107" t="str">
        <f t="shared" si="8"/>
        <v/>
      </c>
      <c r="Z58" s="103" t="str">
        <f t="shared" si="9"/>
        <v/>
      </c>
      <c r="AA58" s="105" t="str">
        <f t="shared" si="10"/>
        <v/>
      </c>
      <c r="AB58" s="108" t="str">
        <f t="shared" si="11"/>
        <v/>
      </c>
      <c r="AC58" s="109" t="str">
        <f>IF(C58="","",IFERROR(_xlfn.XLOOKUP(AB58,HELPER!$C$8:$C$48,HELPER!$D$8:$D$48,,1),""))</f>
        <v/>
      </c>
      <c r="AD58" s="110" t="str">
        <f>IF(C58="","",IFERROR(_xlfn.XLOOKUP(AC58,HELPER!$F$8:$F$48,HELPER!$G$8:$G$48,,1),""))</f>
        <v/>
      </c>
      <c r="AE58" s="172"/>
      <c r="AF58" s="13"/>
    </row>
    <row r="59" spans="1:32" ht="15" customHeight="1" x14ac:dyDescent="0.25">
      <c r="A59" s="172"/>
      <c r="B59" s="127">
        <v>42</v>
      </c>
      <c r="C59" s="254" t="str">
        <f>IF('INPUT DATA'!K52="","",'INPUT DATA'!K52)</f>
        <v/>
      </c>
      <c r="D59" s="255"/>
      <c r="E59" s="256"/>
      <c r="F59" s="118"/>
      <c r="G59" s="125"/>
      <c r="H59" s="125"/>
      <c r="I59" s="125"/>
      <c r="J59" s="126"/>
      <c r="K59" s="103" t="str">
        <f t="shared" si="0"/>
        <v/>
      </c>
      <c r="L59" s="104" t="str">
        <f t="shared" si="1"/>
        <v/>
      </c>
      <c r="M59" s="105" t="str">
        <f t="shared" si="2"/>
        <v/>
      </c>
      <c r="N59" s="124"/>
      <c r="O59" s="125"/>
      <c r="P59" s="126"/>
      <c r="Q59" s="103" t="str">
        <f t="shared" si="3"/>
        <v/>
      </c>
      <c r="R59" s="104" t="str">
        <f t="shared" si="4"/>
        <v/>
      </c>
      <c r="S59" s="107" t="str">
        <f t="shared" si="5"/>
        <v/>
      </c>
      <c r="T59" s="204"/>
      <c r="U59" s="126"/>
      <c r="V59" s="205"/>
      <c r="W59" s="198" t="str">
        <f t="shared" si="6"/>
        <v/>
      </c>
      <c r="X59" s="104" t="str">
        <f t="shared" si="7"/>
        <v/>
      </c>
      <c r="Y59" s="107" t="str">
        <f t="shared" si="8"/>
        <v/>
      </c>
      <c r="Z59" s="103" t="str">
        <f t="shared" si="9"/>
        <v/>
      </c>
      <c r="AA59" s="105" t="str">
        <f t="shared" si="10"/>
        <v/>
      </c>
      <c r="AB59" s="108" t="str">
        <f t="shared" si="11"/>
        <v/>
      </c>
      <c r="AC59" s="109" t="str">
        <f>IF(C59="","",IFERROR(_xlfn.XLOOKUP(AB59,HELPER!$C$8:$C$48,HELPER!$D$8:$D$48,,1),""))</f>
        <v/>
      </c>
      <c r="AD59" s="110" t="str">
        <f>IF(C59="","",IFERROR(_xlfn.XLOOKUP(AC59,HELPER!$F$8:$F$48,HELPER!$G$8:$G$48,,1),""))</f>
        <v/>
      </c>
      <c r="AE59" s="172"/>
      <c r="AF59" s="13"/>
    </row>
    <row r="60" spans="1:32" ht="15" customHeight="1" x14ac:dyDescent="0.25">
      <c r="A60" s="172"/>
      <c r="B60" s="127">
        <v>43</v>
      </c>
      <c r="C60" s="254" t="str">
        <f>IF('INPUT DATA'!K53="","",'INPUT DATA'!K53)</f>
        <v/>
      </c>
      <c r="D60" s="255"/>
      <c r="E60" s="256"/>
      <c r="F60" s="118"/>
      <c r="G60" s="125"/>
      <c r="H60" s="125"/>
      <c r="I60" s="125"/>
      <c r="J60" s="126"/>
      <c r="K60" s="103" t="str">
        <f t="shared" si="0"/>
        <v/>
      </c>
      <c r="L60" s="104" t="str">
        <f t="shared" si="1"/>
        <v/>
      </c>
      <c r="M60" s="105" t="str">
        <f t="shared" si="2"/>
        <v/>
      </c>
      <c r="N60" s="124"/>
      <c r="O60" s="125"/>
      <c r="P60" s="126"/>
      <c r="Q60" s="103" t="str">
        <f t="shared" si="3"/>
        <v/>
      </c>
      <c r="R60" s="104" t="str">
        <f t="shared" si="4"/>
        <v/>
      </c>
      <c r="S60" s="107" t="str">
        <f t="shared" si="5"/>
        <v/>
      </c>
      <c r="T60" s="204"/>
      <c r="U60" s="126"/>
      <c r="V60" s="205"/>
      <c r="W60" s="198" t="str">
        <f t="shared" si="6"/>
        <v/>
      </c>
      <c r="X60" s="104" t="str">
        <f t="shared" si="7"/>
        <v/>
      </c>
      <c r="Y60" s="107" t="str">
        <f t="shared" si="8"/>
        <v/>
      </c>
      <c r="Z60" s="103" t="str">
        <f t="shared" si="9"/>
        <v/>
      </c>
      <c r="AA60" s="105" t="str">
        <f t="shared" si="10"/>
        <v/>
      </c>
      <c r="AB60" s="108" t="str">
        <f t="shared" si="11"/>
        <v/>
      </c>
      <c r="AC60" s="109" t="str">
        <f>IF(C60="","",IFERROR(_xlfn.XLOOKUP(AB60,HELPER!$C$8:$C$48,HELPER!$D$8:$D$48,,1),""))</f>
        <v/>
      </c>
      <c r="AD60" s="110" t="str">
        <f>IF(C60="","",IFERROR(_xlfn.XLOOKUP(AC60,HELPER!$F$8:$F$48,HELPER!$G$8:$G$48,,1),""))</f>
        <v/>
      </c>
      <c r="AE60" s="172"/>
      <c r="AF60" s="13"/>
    </row>
    <row r="61" spans="1:32" ht="15" customHeight="1" x14ac:dyDescent="0.25">
      <c r="A61" s="172"/>
      <c r="B61" s="127">
        <v>44</v>
      </c>
      <c r="C61" s="254" t="str">
        <f>IF('INPUT DATA'!K54="","",'INPUT DATA'!K54)</f>
        <v/>
      </c>
      <c r="D61" s="255"/>
      <c r="E61" s="256"/>
      <c r="F61" s="118"/>
      <c r="G61" s="125"/>
      <c r="H61" s="125"/>
      <c r="I61" s="125"/>
      <c r="J61" s="126"/>
      <c r="K61" s="103" t="str">
        <f t="shared" si="0"/>
        <v/>
      </c>
      <c r="L61" s="104" t="str">
        <f t="shared" si="1"/>
        <v/>
      </c>
      <c r="M61" s="105" t="str">
        <f t="shared" si="2"/>
        <v/>
      </c>
      <c r="N61" s="124"/>
      <c r="O61" s="125"/>
      <c r="P61" s="126"/>
      <c r="Q61" s="103" t="str">
        <f t="shared" si="3"/>
        <v/>
      </c>
      <c r="R61" s="104" t="str">
        <f t="shared" si="4"/>
        <v/>
      </c>
      <c r="S61" s="107" t="str">
        <f t="shared" si="5"/>
        <v/>
      </c>
      <c r="T61" s="204"/>
      <c r="U61" s="126"/>
      <c r="V61" s="205"/>
      <c r="W61" s="198" t="str">
        <f t="shared" si="6"/>
        <v/>
      </c>
      <c r="X61" s="104" t="str">
        <f t="shared" si="7"/>
        <v/>
      </c>
      <c r="Y61" s="107" t="str">
        <f t="shared" si="8"/>
        <v/>
      </c>
      <c r="Z61" s="103" t="str">
        <f t="shared" si="9"/>
        <v/>
      </c>
      <c r="AA61" s="105" t="str">
        <f t="shared" si="10"/>
        <v/>
      </c>
      <c r="AB61" s="108" t="str">
        <f t="shared" si="11"/>
        <v/>
      </c>
      <c r="AC61" s="109" t="str">
        <f>IF(C61="","",IFERROR(_xlfn.XLOOKUP(AB61,HELPER!$C$8:$C$48,HELPER!$D$8:$D$48,,1),""))</f>
        <v/>
      </c>
      <c r="AD61" s="110" t="str">
        <f>IF(C61="","",IFERROR(_xlfn.XLOOKUP(AC61,HELPER!$F$8:$F$48,HELPER!$G$8:$G$48,,1),""))</f>
        <v/>
      </c>
      <c r="AE61" s="172"/>
      <c r="AF61" s="13"/>
    </row>
    <row r="62" spans="1:32" ht="15" customHeight="1" x14ac:dyDescent="0.25">
      <c r="A62" s="172"/>
      <c r="B62" s="127">
        <v>45</v>
      </c>
      <c r="C62" s="254" t="str">
        <f>IF('INPUT DATA'!K55="","",'INPUT DATA'!K55)</f>
        <v/>
      </c>
      <c r="D62" s="255"/>
      <c r="E62" s="256"/>
      <c r="F62" s="118"/>
      <c r="G62" s="125"/>
      <c r="H62" s="125"/>
      <c r="I62" s="125"/>
      <c r="J62" s="126"/>
      <c r="K62" s="103" t="str">
        <f t="shared" si="0"/>
        <v/>
      </c>
      <c r="L62" s="104" t="str">
        <f t="shared" si="1"/>
        <v/>
      </c>
      <c r="M62" s="105" t="str">
        <f t="shared" si="2"/>
        <v/>
      </c>
      <c r="N62" s="124"/>
      <c r="O62" s="125"/>
      <c r="P62" s="126"/>
      <c r="Q62" s="103" t="str">
        <f t="shared" si="3"/>
        <v/>
      </c>
      <c r="R62" s="104" t="str">
        <f t="shared" si="4"/>
        <v/>
      </c>
      <c r="S62" s="107" t="str">
        <f t="shared" si="5"/>
        <v/>
      </c>
      <c r="T62" s="204"/>
      <c r="U62" s="126"/>
      <c r="V62" s="205"/>
      <c r="W62" s="198" t="str">
        <f t="shared" si="6"/>
        <v/>
      </c>
      <c r="X62" s="104" t="str">
        <f t="shared" si="7"/>
        <v/>
      </c>
      <c r="Y62" s="107" t="str">
        <f t="shared" si="8"/>
        <v/>
      </c>
      <c r="Z62" s="103" t="str">
        <f t="shared" si="9"/>
        <v/>
      </c>
      <c r="AA62" s="105" t="str">
        <f t="shared" si="10"/>
        <v/>
      </c>
      <c r="AB62" s="108" t="str">
        <f t="shared" si="11"/>
        <v/>
      </c>
      <c r="AC62" s="109" t="str">
        <f>IF(C62="","",IFERROR(_xlfn.XLOOKUP(AB62,HELPER!$C$8:$C$48,HELPER!$D$8:$D$48,,1),""))</f>
        <v/>
      </c>
      <c r="AD62" s="110" t="str">
        <f>IF(C62="","",IFERROR(_xlfn.XLOOKUP(AC62,HELPER!$F$8:$F$48,HELPER!$G$8:$G$48,,1),""))</f>
        <v/>
      </c>
      <c r="AE62" s="172"/>
      <c r="AF62" s="13"/>
    </row>
    <row r="63" spans="1:32" ht="15" customHeight="1" x14ac:dyDescent="0.25">
      <c r="A63" s="172"/>
      <c r="B63" s="127">
        <v>46</v>
      </c>
      <c r="C63" s="254" t="str">
        <f>IF('INPUT DATA'!K56="","",'INPUT DATA'!K56)</f>
        <v/>
      </c>
      <c r="D63" s="255"/>
      <c r="E63" s="256"/>
      <c r="F63" s="118"/>
      <c r="G63" s="125"/>
      <c r="H63" s="125"/>
      <c r="I63" s="125"/>
      <c r="J63" s="126"/>
      <c r="K63" s="103" t="str">
        <f t="shared" si="0"/>
        <v/>
      </c>
      <c r="L63" s="104" t="str">
        <f t="shared" si="1"/>
        <v/>
      </c>
      <c r="M63" s="105" t="str">
        <f t="shared" si="2"/>
        <v/>
      </c>
      <c r="N63" s="124"/>
      <c r="O63" s="125"/>
      <c r="P63" s="126"/>
      <c r="Q63" s="103" t="str">
        <f t="shared" si="3"/>
        <v/>
      </c>
      <c r="R63" s="104" t="str">
        <f t="shared" si="4"/>
        <v/>
      </c>
      <c r="S63" s="107" t="str">
        <f t="shared" si="5"/>
        <v/>
      </c>
      <c r="T63" s="204"/>
      <c r="U63" s="126"/>
      <c r="V63" s="205"/>
      <c r="W63" s="198" t="str">
        <f t="shared" si="6"/>
        <v/>
      </c>
      <c r="X63" s="104" t="str">
        <f t="shared" si="7"/>
        <v/>
      </c>
      <c r="Y63" s="107" t="str">
        <f t="shared" si="8"/>
        <v/>
      </c>
      <c r="Z63" s="103" t="str">
        <f t="shared" si="9"/>
        <v/>
      </c>
      <c r="AA63" s="105" t="str">
        <f t="shared" si="10"/>
        <v/>
      </c>
      <c r="AB63" s="108" t="str">
        <f t="shared" si="11"/>
        <v/>
      </c>
      <c r="AC63" s="109" t="str">
        <f>IF(C63="","",IFERROR(_xlfn.XLOOKUP(AB63,HELPER!$C$8:$C$48,HELPER!$D$8:$D$48,,1),""))</f>
        <v/>
      </c>
      <c r="AD63" s="110" t="str">
        <f>IF(C63="","",IFERROR(_xlfn.XLOOKUP(AC63,HELPER!$F$8:$F$48,HELPER!$G$8:$G$48,,1),""))</f>
        <v/>
      </c>
      <c r="AE63" s="172"/>
      <c r="AF63" s="13"/>
    </row>
    <row r="64" spans="1:32" ht="15" customHeight="1" x14ac:dyDescent="0.25">
      <c r="A64" s="172"/>
      <c r="B64" s="127">
        <v>47</v>
      </c>
      <c r="C64" s="254" t="str">
        <f>IF('INPUT DATA'!K57="","",'INPUT DATA'!K57)</f>
        <v/>
      </c>
      <c r="D64" s="255"/>
      <c r="E64" s="256"/>
      <c r="F64" s="118"/>
      <c r="G64" s="125"/>
      <c r="H64" s="125"/>
      <c r="I64" s="125"/>
      <c r="J64" s="126"/>
      <c r="K64" s="103" t="str">
        <f t="shared" si="0"/>
        <v/>
      </c>
      <c r="L64" s="104" t="str">
        <f t="shared" si="1"/>
        <v/>
      </c>
      <c r="M64" s="105" t="str">
        <f t="shared" si="2"/>
        <v/>
      </c>
      <c r="N64" s="124"/>
      <c r="O64" s="125"/>
      <c r="P64" s="126"/>
      <c r="Q64" s="103" t="str">
        <f t="shared" si="3"/>
        <v/>
      </c>
      <c r="R64" s="104" t="str">
        <f t="shared" si="4"/>
        <v/>
      </c>
      <c r="S64" s="107" t="str">
        <f t="shared" si="5"/>
        <v/>
      </c>
      <c r="T64" s="204"/>
      <c r="U64" s="126"/>
      <c r="V64" s="205"/>
      <c r="W64" s="198" t="str">
        <f t="shared" si="6"/>
        <v/>
      </c>
      <c r="X64" s="104" t="str">
        <f t="shared" si="7"/>
        <v/>
      </c>
      <c r="Y64" s="107" t="str">
        <f t="shared" si="8"/>
        <v/>
      </c>
      <c r="Z64" s="103" t="str">
        <f t="shared" si="9"/>
        <v/>
      </c>
      <c r="AA64" s="105" t="str">
        <f t="shared" si="10"/>
        <v/>
      </c>
      <c r="AB64" s="108" t="str">
        <f t="shared" si="11"/>
        <v/>
      </c>
      <c r="AC64" s="109" t="str">
        <f>IF(C64="","",IFERROR(_xlfn.XLOOKUP(AB64,HELPER!$C$8:$C$48,HELPER!$D$8:$D$48,,1),""))</f>
        <v/>
      </c>
      <c r="AD64" s="110" t="str">
        <f>IF(C64="","",IFERROR(_xlfn.XLOOKUP(AC64,HELPER!$F$8:$F$48,HELPER!$G$8:$G$48,,1),""))</f>
        <v/>
      </c>
      <c r="AE64" s="172"/>
      <c r="AF64" s="13"/>
    </row>
    <row r="65" spans="1:32" ht="15" customHeight="1" x14ac:dyDescent="0.25">
      <c r="A65" s="172"/>
      <c r="B65" s="127">
        <v>48</v>
      </c>
      <c r="C65" s="254" t="str">
        <f>IF('INPUT DATA'!K58="","",'INPUT DATA'!K58)</f>
        <v/>
      </c>
      <c r="D65" s="255"/>
      <c r="E65" s="256"/>
      <c r="F65" s="118"/>
      <c r="G65" s="125"/>
      <c r="H65" s="125"/>
      <c r="I65" s="125"/>
      <c r="J65" s="126"/>
      <c r="K65" s="103" t="str">
        <f t="shared" si="0"/>
        <v/>
      </c>
      <c r="L65" s="104" t="str">
        <f t="shared" si="1"/>
        <v/>
      </c>
      <c r="M65" s="105" t="str">
        <f t="shared" si="2"/>
        <v/>
      </c>
      <c r="N65" s="124"/>
      <c r="O65" s="125"/>
      <c r="P65" s="126"/>
      <c r="Q65" s="103" t="str">
        <f t="shared" si="3"/>
        <v/>
      </c>
      <c r="R65" s="104" t="str">
        <f t="shared" si="4"/>
        <v/>
      </c>
      <c r="S65" s="107" t="str">
        <f t="shared" si="5"/>
        <v/>
      </c>
      <c r="T65" s="204"/>
      <c r="U65" s="126"/>
      <c r="V65" s="205"/>
      <c r="W65" s="198" t="str">
        <f t="shared" si="6"/>
        <v/>
      </c>
      <c r="X65" s="104" t="str">
        <f t="shared" si="7"/>
        <v/>
      </c>
      <c r="Y65" s="107" t="str">
        <f t="shared" si="8"/>
        <v/>
      </c>
      <c r="Z65" s="103" t="str">
        <f t="shared" si="9"/>
        <v/>
      </c>
      <c r="AA65" s="105" t="str">
        <f t="shared" si="10"/>
        <v/>
      </c>
      <c r="AB65" s="108" t="str">
        <f t="shared" si="11"/>
        <v/>
      </c>
      <c r="AC65" s="109" t="str">
        <f>IF(C65="","",IFERROR(_xlfn.XLOOKUP(AB65,HELPER!$C$8:$C$48,HELPER!$D$8:$D$48,,1),""))</f>
        <v/>
      </c>
      <c r="AD65" s="110" t="str">
        <f>IF(C65="","",IFERROR(_xlfn.XLOOKUP(AC65,HELPER!$F$8:$F$48,HELPER!$G$8:$G$48,,1),""))</f>
        <v/>
      </c>
      <c r="AE65" s="172"/>
      <c r="AF65" s="13"/>
    </row>
    <row r="66" spans="1:32" ht="15" customHeight="1" x14ac:dyDescent="0.25">
      <c r="A66" s="172"/>
      <c r="B66" s="127">
        <v>49</v>
      </c>
      <c r="C66" s="254" t="str">
        <f>IF('INPUT DATA'!K59="","",'INPUT DATA'!K59)</f>
        <v/>
      </c>
      <c r="D66" s="255"/>
      <c r="E66" s="256"/>
      <c r="F66" s="118"/>
      <c r="G66" s="125"/>
      <c r="H66" s="125"/>
      <c r="I66" s="125"/>
      <c r="J66" s="126"/>
      <c r="K66" s="103" t="str">
        <f t="shared" si="0"/>
        <v/>
      </c>
      <c r="L66" s="104" t="str">
        <f t="shared" si="1"/>
        <v/>
      </c>
      <c r="M66" s="105" t="str">
        <f t="shared" si="2"/>
        <v/>
      </c>
      <c r="N66" s="124"/>
      <c r="O66" s="125"/>
      <c r="P66" s="126"/>
      <c r="Q66" s="103" t="str">
        <f t="shared" si="3"/>
        <v/>
      </c>
      <c r="R66" s="104" t="str">
        <f t="shared" si="4"/>
        <v/>
      </c>
      <c r="S66" s="107" t="str">
        <f t="shared" si="5"/>
        <v/>
      </c>
      <c r="T66" s="204"/>
      <c r="U66" s="126"/>
      <c r="V66" s="205"/>
      <c r="W66" s="198" t="str">
        <f t="shared" si="6"/>
        <v/>
      </c>
      <c r="X66" s="104" t="str">
        <f t="shared" si="7"/>
        <v/>
      </c>
      <c r="Y66" s="107" t="str">
        <f t="shared" si="8"/>
        <v/>
      </c>
      <c r="Z66" s="103" t="str">
        <f t="shared" si="9"/>
        <v/>
      </c>
      <c r="AA66" s="105" t="str">
        <f t="shared" si="10"/>
        <v/>
      </c>
      <c r="AB66" s="108" t="str">
        <f t="shared" si="11"/>
        <v/>
      </c>
      <c r="AC66" s="109" t="str">
        <f>IF(C66="","",IFERROR(_xlfn.XLOOKUP(AB66,HELPER!$C$8:$C$48,HELPER!$D$8:$D$48,,1),""))</f>
        <v/>
      </c>
      <c r="AD66" s="110" t="str">
        <f>IF(C66="","",IFERROR(_xlfn.XLOOKUP(AC66,HELPER!$F$8:$F$48,HELPER!$G$8:$G$48,,1),""))</f>
        <v/>
      </c>
      <c r="AE66" s="172"/>
      <c r="AF66" s="13"/>
    </row>
    <row r="67" spans="1:32" ht="15" customHeight="1" thickBot="1" x14ac:dyDescent="0.3">
      <c r="A67" s="172"/>
      <c r="B67" s="127">
        <v>50</v>
      </c>
      <c r="C67" s="254" t="str">
        <f>IF('INPUT DATA'!K60="","",'INPUT DATA'!K60)</f>
        <v/>
      </c>
      <c r="D67" s="255"/>
      <c r="E67" s="256"/>
      <c r="F67" s="118"/>
      <c r="G67" s="125"/>
      <c r="H67" s="125"/>
      <c r="I67" s="125"/>
      <c r="J67" s="126"/>
      <c r="K67" s="103" t="str">
        <f t="shared" si="0"/>
        <v/>
      </c>
      <c r="L67" s="104" t="str">
        <f t="shared" si="1"/>
        <v/>
      </c>
      <c r="M67" s="105" t="str">
        <f t="shared" si="2"/>
        <v/>
      </c>
      <c r="N67" s="124"/>
      <c r="O67" s="125"/>
      <c r="P67" s="126"/>
      <c r="Q67" s="103" t="str">
        <f t="shared" si="3"/>
        <v/>
      </c>
      <c r="R67" s="104" t="str">
        <f t="shared" si="4"/>
        <v/>
      </c>
      <c r="S67" s="107" t="str">
        <f t="shared" si="5"/>
        <v/>
      </c>
      <c r="T67" s="206"/>
      <c r="U67" s="207"/>
      <c r="V67" s="208"/>
      <c r="W67" s="198" t="str">
        <f t="shared" si="6"/>
        <v/>
      </c>
      <c r="X67" s="104" t="str">
        <f t="shared" si="7"/>
        <v/>
      </c>
      <c r="Y67" s="107" t="str">
        <f t="shared" si="8"/>
        <v/>
      </c>
      <c r="Z67" s="103" t="str">
        <f t="shared" si="9"/>
        <v/>
      </c>
      <c r="AA67" s="105" t="str">
        <f t="shared" si="10"/>
        <v/>
      </c>
      <c r="AB67" s="108" t="str">
        <f t="shared" si="11"/>
        <v/>
      </c>
      <c r="AC67" s="109" t="str">
        <f>IF(C67="","",IFERROR(_xlfn.XLOOKUP(AB67,HELPER!$C$8:$C$48,HELPER!$D$8:$D$48,,1),""))</f>
        <v/>
      </c>
      <c r="AD67" s="110" t="str">
        <f>IF(C67="","",IFERROR(_xlfn.XLOOKUP(AC67,HELPER!$F$8:$F$48,HELPER!$G$8:$G$48,,1),""))</f>
        <v/>
      </c>
      <c r="AE67" s="172"/>
      <c r="AF67" s="13"/>
    </row>
    <row r="68" spans="1:32" ht="14.4" thickBot="1" x14ac:dyDescent="0.3">
      <c r="A68" s="172"/>
      <c r="B68" s="257" t="s">
        <v>10</v>
      </c>
      <c r="C68" s="258"/>
      <c r="D68" s="258"/>
      <c r="E68" s="258"/>
      <c r="F68" s="258"/>
      <c r="G68" s="258"/>
      <c r="H68" s="258"/>
      <c r="I68" s="258"/>
      <c r="J68" s="258"/>
      <c r="K68" s="258"/>
      <c r="L68" s="258"/>
      <c r="M68" s="258"/>
      <c r="N68" s="258"/>
      <c r="O68" s="258"/>
      <c r="P68" s="258"/>
      <c r="Q68" s="258"/>
      <c r="R68" s="258"/>
      <c r="S68" s="258"/>
      <c r="T68" s="259"/>
      <c r="U68" s="259"/>
      <c r="V68" s="259"/>
      <c r="W68" s="258"/>
      <c r="X68" s="258"/>
      <c r="Y68" s="258"/>
      <c r="Z68" s="258"/>
      <c r="AA68" s="258"/>
      <c r="AB68" s="258"/>
      <c r="AC68" s="258"/>
      <c r="AD68" s="260"/>
      <c r="AE68" s="172"/>
      <c r="AF68" s="13"/>
    </row>
    <row r="69" spans="1:32" ht="15" customHeight="1" x14ac:dyDescent="0.25">
      <c r="A69" s="172"/>
      <c r="B69" s="128">
        <v>1</v>
      </c>
      <c r="C69" s="251" t="str">
        <f>IF('INPUT DATA'!N11="","",'INPUT DATA'!N11)</f>
        <v/>
      </c>
      <c r="D69" s="252"/>
      <c r="E69" s="253"/>
      <c r="F69" s="118"/>
      <c r="G69" s="119"/>
      <c r="H69" s="120"/>
      <c r="I69" s="120"/>
      <c r="J69" s="121"/>
      <c r="K69" s="100" t="str">
        <f t="shared" ref="K69:K118" si="12">IF(COUNT($F69:$J69)=0,"",SUM($F69:$J69))</f>
        <v/>
      </c>
      <c r="L69" s="101" t="str">
        <f t="shared" ref="L69:L118" si="13">IF(ISERROR(IF($K69="","",ROUND(($K69/$K$15)*$L$15,2))),"",IF($K69="","",ROUND(($K69/$K$15)*$L$15,2)))</f>
        <v/>
      </c>
      <c r="M69" s="102" t="str">
        <f t="shared" ref="M69:M118" si="14">IF($L69="","",ROUND($L69*$M$15,2))</f>
        <v/>
      </c>
      <c r="N69" s="122"/>
      <c r="O69" s="120"/>
      <c r="P69" s="121"/>
      <c r="Q69" s="100" t="str">
        <f t="shared" ref="Q69:Q118" si="15">IF(COUNT($N69:$P69)=0,"",SUM($N69:$P69))</f>
        <v/>
      </c>
      <c r="R69" s="101" t="str">
        <f t="shared" ref="R69:R118" si="16">IF(ISERROR(IF($Q69="","",ROUND(($Q69/$Q$15)*$R$15,2))),"",IF($Q69="","",ROUND(($Q69/$Q$15)*$R$15,2)))</f>
        <v/>
      </c>
      <c r="S69" s="200" t="str">
        <f t="shared" ref="S69:S118" si="17">IF($R69="","",ROUND($R69*$S$15,2))</f>
        <v/>
      </c>
      <c r="T69" s="210"/>
      <c r="U69" s="211"/>
      <c r="V69" s="203"/>
      <c r="W69" s="198" t="str">
        <f t="shared" ref="W69:W118" si="18">IFERROR(IF(T69="","",ROUND(T69/$T$15*$W$15,2)),"")</f>
        <v/>
      </c>
      <c r="X69" s="104" t="str">
        <f t="shared" ref="X69:X118" si="19">IFERROR(IF(U69="","",ROUND(U69/$U$15*$X$15,2)),"")</f>
        <v/>
      </c>
      <c r="Y69" s="107" t="str">
        <f t="shared" ref="Y69:Y118" si="20">IFERROR(IF(V69="","",ROUND(V69/$V$15*$Y$15,2)),"")</f>
        <v/>
      </c>
      <c r="Z69" s="100" t="str">
        <f t="shared" ref="Z69:Z118" si="21">IF(COUNT($W69:$Y69)=0,"",SUM($W69:$Y69))</f>
        <v/>
      </c>
      <c r="AA69" s="102" t="str">
        <f t="shared" ref="AA69:AA118" si="22">IFERROR(IF(Z69="","",ROUND(Z69*$AA$15,2)),"")</f>
        <v/>
      </c>
      <c r="AB69" s="108" t="str">
        <f>IF(C69="","",IFERROR(ROUND(M69+S69+AA69,2),""))</f>
        <v/>
      </c>
      <c r="AC69" s="109" t="str">
        <f>IF(C69="","",IFERROR(_xlfn.XLOOKUP(AB69,HELPER!$C$8:$C$48,HELPER!$D$8:$D$48,,1),""))</f>
        <v/>
      </c>
      <c r="AD69" s="111" t="str">
        <f>IF(C69="","",IFERROR(_xlfn.XLOOKUP(AC69,HELPER!$F$8:$F$48,HELPER!$G$8:$G$48,,1),""))</f>
        <v/>
      </c>
      <c r="AE69" s="172"/>
      <c r="AF69" s="13"/>
    </row>
    <row r="70" spans="1:32" ht="15" customHeight="1" x14ac:dyDescent="0.25">
      <c r="A70" s="172"/>
      <c r="B70" s="129">
        <v>2</v>
      </c>
      <c r="C70" s="240" t="str">
        <f>IF('INPUT DATA'!N12="","",'INPUT DATA'!N12)</f>
        <v/>
      </c>
      <c r="D70" s="241"/>
      <c r="E70" s="242"/>
      <c r="F70" s="118"/>
      <c r="G70" s="125"/>
      <c r="H70" s="125"/>
      <c r="I70" s="125"/>
      <c r="J70" s="126"/>
      <c r="K70" s="103" t="str">
        <f t="shared" si="12"/>
        <v/>
      </c>
      <c r="L70" s="104" t="str">
        <f t="shared" si="13"/>
        <v/>
      </c>
      <c r="M70" s="105" t="str">
        <f t="shared" si="14"/>
        <v/>
      </c>
      <c r="N70" s="124"/>
      <c r="O70" s="125"/>
      <c r="P70" s="126"/>
      <c r="Q70" s="103" t="str">
        <f t="shared" si="15"/>
        <v/>
      </c>
      <c r="R70" s="104" t="str">
        <f t="shared" si="16"/>
        <v/>
      </c>
      <c r="S70" s="107" t="str">
        <f t="shared" si="17"/>
        <v/>
      </c>
      <c r="T70" s="212"/>
      <c r="U70" s="199"/>
      <c r="V70" s="205"/>
      <c r="W70" s="198" t="str">
        <f t="shared" si="18"/>
        <v/>
      </c>
      <c r="X70" s="104" t="str">
        <f t="shared" si="19"/>
        <v/>
      </c>
      <c r="Y70" s="107" t="str">
        <f t="shared" si="20"/>
        <v/>
      </c>
      <c r="Z70" s="103" t="str">
        <f t="shared" si="21"/>
        <v/>
      </c>
      <c r="AA70" s="105" t="str">
        <f t="shared" si="22"/>
        <v/>
      </c>
      <c r="AB70" s="108" t="str">
        <f t="shared" ref="AB70:AB118" si="23">IF(C70="","",IFERROR(ROUND(M70+S70+AA70,2),""))</f>
        <v/>
      </c>
      <c r="AC70" s="109" t="str">
        <f>IF(C70="","",IFERROR(_xlfn.XLOOKUP(AB70,HELPER!$C$8:$C$48,HELPER!$D$8:$D$48,,1),""))</f>
        <v/>
      </c>
      <c r="AD70" s="110" t="str">
        <f>IF(C70="","",IFERROR(_xlfn.XLOOKUP(AC70,HELPER!$F$8:$F$48,HELPER!$G$8:$G$48,,1),""))</f>
        <v/>
      </c>
      <c r="AE70" s="172"/>
      <c r="AF70" s="13"/>
    </row>
    <row r="71" spans="1:32" ht="15" customHeight="1" x14ac:dyDescent="0.25">
      <c r="A71" s="172"/>
      <c r="B71" s="129">
        <v>3</v>
      </c>
      <c r="C71" s="240" t="str">
        <f>IF('INPUT DATA'!N13="","",'INPUT DATA'!N13)</f>
        <v/>
      </c>
      <c r="D71" s="241"/>
      <c r="E71" s="242"/>
      <c r="F71" s="118"/>
      <c r="G71" s="125"/>
      <c r="H71" s="125"/>
      <c r="I71" s="125"/>
      <c r="J71" s="126"/>
      <c r="K71" s="103" t="str">
        <f t="shared" si="12"/>
        <v/>
      </c>
      <c r="L71" s="104" t="str">
        <f t="shared" si="13"/>
        <v/>
      </c>
      <c r="M71" s="105" t="str">
        <f t="shared" si="14"/>
        <v/>
      </c>
      <c r="N71" s="124"/>
      <c r="O71" s="125"/>
      <c r="P71" s="126"/>
      <c r="Q71" s="103" t="str">
        <f t="shared" si="15"/>
        <v/>
      </c>
      <c r="R71" s="104" t="str">
        <f t="shared" si="16"/>
        <v/>
      </c>
      <c r="S71" s="107" t="str">
        <f t="shared" si="17"/>
        <v/>
      </c>
      <c r="T71" s="212"/>
      <c r="U71" s="199"/>
      <c r="V71" s="205"/>
      <c r="W71" s="198" t="str">
        <f t="shared" si="18"/>
        <v/>
      </c>
      <c r="X71" s="104" t="str">
        <f t="shared" si="19"/>
        <v/>
      </c>
      <c r="Y71" s="107" t="str">
        <f t="shared" si="20"/>
        <v/>
      </c>
      <c r="Z71" s="103" t="str">
        <f t="shared" si="21"/>
        <v/>
      </c>
      <c r="AA71" s="105" t="str">
        <f t="shared" si="22"/>
        <v/>
      </c>
      <c r="AB71" s="108" t="str">
        <f t="shared" si="23"/>
        <v/>
      </c>
      <c r="AC71" s="109" t="str">
        <f>IF(C71="","",IFERROR(_xlfn.XLOOKUP(AB71,HELPER!$C$8:$C$48,HELPER!$D$8:$D$48,,1),""))</f>
        <v/>
      </c>
      <c r="AD71" s="110" t="str">
        <f>IF(C71="","",IFERROR(_xlfn.XLOOKUP(AC71,HELPER!$F$8:$F$48,HELPER!$G$8:$G$48,,1),""))</f>
        <v/>
      </c>
      <c r="AE71" s="172"/>
      <c r="AF71" s="13"/>
    </row>
    <row r="72" spans="1:32" ht="15" customHeight="1" x14ac:dyDescent="0.25">
      <c r="A72" s="172"/>
      <c r="B72" s="129">
        <v>4</v>
      </c>
      <c r="C72" s="240" t="str">
        <f>IF('INPUT DATA'!N14="","",'INPUT DATA'!N14)</f>
        <v/>
      </c>
      <c r="D72" s="241"/>
      <c r="E72" s="242"/>
      <c r="F72" s="124"/>
      <c r="G72" s="125"/>
      <c r="H72" s="125"/>
      <c r="I72" s="125"/>
      <c r="J72" s="126"/>
      <c r="K72" s="103" t="str">
        <f t="shared" si="12"/>
        <v/>
      </c>
      <c r="L72" s="104" t="str">
        <f t="shared" si="13"/>
        <v/>
      </c>
      <c r="M72" s="105" t="str">
        <f t="shared" si="14"/>
        <v/>
      </c>
      <c r="N72" s="124"/>
      <c r="O72" s="125"/>
      <c r="P72" s="126"/>
      <c r="Q72" s="103" t="str">
        <f t="shared" si="15"/>
        <v/>
      </c>
      <c r="R72" s="104" t="str">
        <f t="shared" si="16"/>
        <v/>
      </c>
      <c r="S72" s="107" t="str">
        <f t="shared" si="17"/>
        <v/>
      </c>
      <c r="T72" s="212"/>
      <c r="U72" s="199"/>
      <c r="V72" s="205"/>
      <c r="W72" s="198" t="str">
        <f t="shared" si="18"/>
        <v/>
      </c>
      <c r="X72" s="104" t="str">
        <f t="shared" si="19"/>
        <v/>
      </c>
      <c r="Y72" s="107" t="str">
        <f t="shared" si="20"/>
        <v/>
      </c>
      <c r="Z72" s="103" t="str">
        <f t="shared" si="21"/>
        <v/>
      </c>
      <c r="AA72" s="105" t="str">
        <f t="shared" si="22"/>
        <v/>
      </c>
      <c r="AB72" s="108" t="str">
        <f t="shared" si="23"/>
        <v/>
      </c>
      <c r="AC72" s="109" t="str">
        <f>IF(C72="","",IFERROR(_xlfn.XLOOKUP(AB72,HELPER!$C$8:$C$48,HELPER!$D$8:$D$48,,1),""))</f>
        <v/>
      </c>
      <c r="AD72" s="110" t="str">
        <f>IF(C72="","",IFERROR(_xlfn.XLOOKUP(AC72,HELPER!$F$8:$F$48,HELPER!$G$8:$G$48,,1),""))</f>
        <v/>
      </c>
      <c r="AE72" s="172"/>
      <c r="AF72" s="13"/>
    </row>
    <row r="73" spans="1:32" ht="15" customHeight="1" x14ac:dyDescent="0.25">
      <c r="A73" s="172"/>
      <c r="B73" s="129">
        <v>5</v>
      </c>
      <c r="C73" s="240" t="str">
        <f>IF('INPUT DATA'!N15="","",'INPUT DATA'!N15)</f>
        <v/>
      </c>
      <c r="D73" s="241"/>
      <c r="E73" s="242"/>
      <c r="F73" s="124"/>
      <c r="G73" s="125"/>
      <c r="H73" s="125"/>
      <c r="I73" s="125"/>
      <c r="J73" s="126"/>
      <c r="K73" s="103" t="str">
        <f t="shared" si="12"/>
        <v/>
      </c>
      <c r="L73" s="104" t="str">
        <f t="shared" si="13"/>
        <v/>
      </c>
      <c r="M73" s="105" t="str">
        <f t="shared" si="14"/>
        <v/>
      </c>
      <c r="N73" s="124"/>
      <c r="O73" s="125"/>
      <c r="P73" s="126"/>
      <c r="Q73" s="103" t="str">
        <f t="shared" si="15"/>
        <v/>
      </c>
      <c r="R73" s="104" t="str">
        <f t="shared" si="16"/>
        <v/>
      </c>
      <c r="S73" s="107" t="str">
        <f t="shared" si="17"/>
        <v/>
      </c>
      <c r="T73" s="212"/>
      <c r="U73" s="199"/>
      <c r="V73" s="205"/>
      <c r="W73" s="198" t="str">
        <f t="shared" si="18"/>
        <v/>
      </c>
      <c r="X73" s="104" t="str">
        <f t="shared" si="19"/>
        <v/>
      </c>
      <c r="Y73" s="107" t="str">
        <f t="shared" si="20"/>
        <v/>
      </c>
      <c r="Z73" s="103" t="str">
        <f t="shared" si="21"/>
        <v/>
      </c>
      <c r="AA73" s="105" t="str">
        <f t="shared" si="22"/>
        <v/>
      </c>
      <c r="AB73" s="108" t="str">
        <f t="shared" si="23"/>
        <v/>
      </c>
      <c r="AC73" s="109" t="str">
        <f>IF(C73="","",IFERROR(_xlfn.XLOOKUP(AB73,HELPER!$C$8:$C$48,HELPER!$D$8:$D$48,,1),""))</f>
        <v/>
      </c>
      <c r="AD73" s="132" t="str">
        <f>IF(C73="","",IFERROR(_xlfn.XLOOKUP(AC73,HELPER!$F$8:$F$48,HELPER!$G$8:$G$48,,1),""))</f>
        <v/>
      </c>
      <c r="AE73" s="172"/>
      <c r="AF73" s="13"/>
    </row>
    <row r="74" spans="1:32" ht="15" customHeight="1" x14ac:dyDescent="0.25">
      <c r="A74" s="172"/>
      <c r="B74" s="129">
        <v>6</v>
      </c>
      <c r="C74" s="240" t="str">
        <f>IF('INPUT DATA'!N16="","",'INPUT DATA'!N16)</f>
        <v/>
      </c>
      <c r="D74" s="241"/>
      <c r="E74" s="242"/>
      <c r="F74" s="124"/>
      <c r="G74" s="125"/>
      <c r="H74" s="125"/>
      <c r="I74" s="125"/>
      <c r="J74" s="126"/>
      <c r="K74" s="103" t="str">
        <f t="shared" si="12"/>
        <v/>
      </c>
      <c r="L74" s="104" t="str">
        <f t="shared" si="13"/>
        <v/>
      </c>
      <c r="M74" s="105" t="str">
        <f t="shared" si="14"/>
        <v/>
      </c>
      <c r="N74" s="124"/>
      <c r="O74" s="125"/>
      <c r="P74" s="126"/>
      <c r="Q74" s="103" t="str">
        <f t="shared" si="15"/>
        <v/>
      </c>
      <c r="R74" s="104" t="str">
        <f t="shared" si="16"/>
        <v/>
      </c>
      <c r="S74" s="107" t="str">
        <f t="shared" si="17"/>
        <v/>
      </c>
      <c r="T74" s="212"/>
      <c r="U74" s="199"/>
      <c r="V74" s="205"/>
      <c r="W74" s="198" t="str">
        <f t="shared" si="18"/>
        <v/>
      </c>
      <c r="X74" s="104" t="str">
        <f t="shared" si="19"/>
        <v/>
      </c>
      <c r="Y74" s="107" t="str">
        <f t="shared" si="20"/>
        <v/>
      </c>
      <c r="Z74" s="103" t="str">
        <f t="shared" si="21"/>
        <v/>
      </c>
      <c r="AA74" s="105" t="str">
        <f t="shared" si="22"/>
        <v/>
      </c>
      <c r="AB74" s="108" t="str">
        <f t="shared" si="23"/>
        <v/>
      </c>
      <c r="AC74" s="109" t="str">
        <f>IF(C74="","",IFERROR(_xlfn.XLOOKUP(AB74,HELPER!$C$8:$C$48,HELPER!$D$8:$D$48,,1),""))</f>
        <v/>
      </c>
      <c r="AD74" s="132" t="str">
        <f>IF(C74="","",IFERROR(_xlfn.XLOOKUP(AC74,HELPER!$F$8:$F$48,HELPER!$G$8:$G$48,,1),""))</f>
        <v/>
      </c>
      <c r="AE74" s="172"/>
      <c r="AF74" s="13"/>
    </row>
    <row r="75" spans="1:32" ht="15" customHeight="1" x14ac:dyDescent="0.25">
      <c r="A75" s="172"/>
      <c r="B75" s="129">
        <v>7</v>
      </c>
      <c r="C75" s="240" t="str">
        <f>IF('INPUT DATA'!N17="","",'INPUT DATA'!N17)</f>
        <v/>
      </c>
      <c r="D75" s="241"/>
      <c r="E75" s="242"/>
      <c r="F75" s="124"/>
      <c r="G75" s="125"/>
      <c r="H75" s="125"/>
      <c r="I75" s="125"/>
      <c r="J75" s="126"/>
      <c r="K75" s="103" t="str">
        <f t="shared" si="12"/>
        <v/>
      </c>
      <c r="L75" s="104" t="str">
        <f t="shared" si="13"/>
        <v/>
      </c>
      <c r="M75" s="105" t="str">
        <f t="shared" si="14"/>
        <v/>
      </c>
      <c r="N75" s="124"/>
      <c r="O75" s="125"/>
      <c r="P75" s="126"/>
      <c r="Q75" s="103" t="str">
        <f t="shared" si="15"/>
        <v/>
      </c>
      <c r="R75" s="104" t="str">
        <f t="shared" si="16"/>
        <v/>
      </c>
      <c r="S75" s="107" t="str">
        <f t="shared" si="17"/>
        <v/>
      </c>
      <c r="T75" s="212"/>
      <c r="U75" s="199"/>
      <c r="V75" s="205"/>
      <c r="W75" s="198" t="str">
        <f t="shared" si="18"/>
        <v/>
      </c>
      <c r="X75" s="104" t="str">
        <f t="shared" si="19"/>
        <v/>
      </c>
      <c r="Y75" s="107" t="str">
        <f t="shared" si="20"/>
        <v/>
      </c>
      <c r="Z75" s="103" t="str">
        <f t="shared" si="21"/>
        <v/>
      </c>
      <c r="AA75" s="105" t="str">
        <f t="shared" si="22"/>
        <v/>
      </c>
      <c r="AB75" s="108" t="str">
        <f t="shared" si="23"/>
        <v/>
      </c>
      <c r="AC75" s="109" t="str">
        <f>IF(C75="","",IFERROR(_xlfn.XLOOKUP(AB75,HELPER!$C$8:$C$48,HELPER!$D$8:$D$48,,1),""))</f>
        <v/>
      </c>
      <c r="AD75" s="132" t="str">
        <f>IF(C75="","",IFERROR(_xlfn.XLOOKUP(AC75,HELPER!$F$8:$F$48,HELPER!$G$8:$G$48,,1),""))</f>
        <v/>
      </c>
      <c r="AE75" s="172"/>
      <c r="AF75" s="13"/>
    </row>
    <row r="76" spans="1:32" ht="15" customHeight="1" x14ac:dyDescent="0.25">
      <c r="A76" s="172"/>
      <c r="B76" s="129">
        <v>8</v>
      </c>
      <c r="C76" s="240" t="str">
        <f>IF('INPUT DATA'!N18="","",'INPUT DATA'!N18)</f>
        <v/>
      </c>
      <c r="D76" s="241"/>
      <c r="E76" s="242"/>
      <c r="F76" s="124"/>
      <c r="G76" s="125"/>
      <c r="H76" s="125"/>
      <c r="I76" s="125"/>
      <c r="J76" s="126"/>
      <c r="K76" s="103" t="str">
        <f t="shared" si="12"/>
        <v/>
      </c>
      <c r="L76" s="104" t="str">
        <f t="shared" si="13"/>
        <v/>
      </c>
      <c r="M76" s="105" t="str">
        <f t="shared" si="14"/>
        <v/>
      </c>
      <c r="N76" s="124"/>
      <c r="O76" s="125"/>
      <c r="P76" s="126"/>
      <c r="Q76" s="103" t="str">
        <f t="shared" si="15"/>
        <v/>
      </c>
      <c r="R76" s="104" t="str">
        <f t="shared" si="16"/>
        <v/>
      </c>
      <c r="S76" s="107" t="str">
        <f t="shared" si="17"/>
        <v/>
      </c>
      <c r="T76" s="212"/>
      <c r="U76" s="199"/>
      <c r="V76" s="205"/>
      <c r="W76" s="198" t="str">
        <f t="shared" si="18"/>
        <v/>
      </c>
      <c r="X76" s="104" t="str">
        <f t="shared" si="19"/>
        <v/>
      </c>
      <c r="Y76" s="107" t="str">
        <f t="shared" si="20"/>
        <v/>
      </c>
      <c r="Z76" s="103" t="str">
        <f t="shared" si="21"/>
        <v/>
      </c>
      <c r="AA76" s="105" t="str">
        <f t="shared" si="22"/>
        <v/>
      </c>
      <c r="AB76" s="108" t="str">
        <f t="shared" si="23"/>
        <v/>
      </c>
      <c r="AC76" s="109" t="str">
        <f>IF(C76="","",IFERROR(_xlfn.XLOOKUP(AB76,HELPER!$C$8:$C$48,HELPER!$D$8:$D$48,,1),""))</f>
        <v/>
      </c>
      <c r="AD76" s="132" t="str">
        <f>IF(C76="","",IFERROR(_xlfn.XLOOKUP(AC76,HELPER!$F$8:$F$48,HELPER!$G$8:$G$48,,1),""))</f>
        <v/>
      </c>
      <c r="AE76" s="172"/>
      <c r="AF76" s="13"/>
    </row>
    <row r="77" spans="1:32" ht="15" customHeight="1" x14ac:dyDescent="0.25">
      <c r="A77" s="172"/>
      <c r="B77" s="129">
        <v>9</v>
      </c>
      <c r="C77" s="240" t="str">
        <f>IF('INPUT DATA'!N19="","",'INPUT DATA'!N19)</f>
        <v/>
      </c>
      <c r="D77" s="241"/>
      <c r="E77" s="242"/>
      <c r="F77" s="124"/>
      <c r="G77" s="125"/>
      <c r="H77" s="125"/>
      <c r="I77" s="125"/>
      <c r="J77" s="126"/>
      <c r="K77" s="103" t="str">
        <f t="shared" si="12"/>
        <v/>
      </c>
      <c r="L77" s="104" t="str">
        <f t="shared" si="13"/>
        <v/>
      </c>
      <c r="M77" s="105" t="str">
        <f t="shared" si="14"/>
        <v/>
      </c>
      <c r="N77" s="124"/>
      <c r="O77" s="125"/>
      <c r="P77" s="126"/>
      <c r="Q77" s="103" t="str">
        <f t="shared" si="15"/>
        <v/>
      </c>
      <c r="R77" s="104" t="str">
        <f t="shared" si="16"/>
        <v/>
      </c>
      <c r="S77" s="107" t="str">
        <f t="shared" si="17"/>
        <v/>
      </c>
      <c r="T77" s="212"/>
      <c r="U77" s="199"/>
      <c r="V77" s="205"/>
      <c r="W77" s="198" t="str">
        <f t="shared" si="18"/>
        <v/>
      </c>
      <c r="X77" s="104" t="str">
        <f t="shared" si="19"/>
        <v/>
      </c>
      <c r="Y77" s="107" t="str">
        <f t="shared" si="20"/>
        <v/>
      </c>
      <c r="Z77" s="103" t="str">
        <f t="shared" si="21"/>
        <v/>
      </c>
      <c r="AA77" s="105" t="str">
        <f t="shared" si="22"/>
        <v/>
      </c>
      <c r="AB77" s="108" t="str">
        <f t="shared" si="23"/>
        <v/>
      </c>
      <c r="AC77" s="109" t="str">
        <f>IF(C77="","",IFERROR(_xlfn.XLOOKUP(AB77,HELPER!$C$8:$C$48,HELPER!$D$8:$D$48,,1),""))</f>
        <v/>
      </c>
      <c r="AD77" s="132" t="str">
        <f>IF(C77="","",IFERROR(_xlfn.XLOOKUP(AC77,HELPER!$F$8:$F$48,HELPER!$G$8:$G$48,,1),""))</f>
        <v/>
      </c>
      <c r="AE77" s="172"/>
      <c r="AF77" s="13"/>
    </row>
    <row r="78" spans="1:32" ht="15" customHeight="1" x14ac:dyDescent="0.25">
      <c r="A78" s="172"/>
      <c r="B78" s="129">
        <v>10</v>
      </c>
      <c r="C78" s="240" t="str">
        <f>IF('INPUT DATA'!N20="","",'INPUT DATA'!N20)</f>
        <v/>
      </c>
      <c r="D78" s="241"/>
      <c r="E78" s="242"/>
      <c r="F78" s="124"/>
      <c r="G78" s="125"/>
      <c r="H78" s="125"/>
      <c r="I78" s="125"/>
      <c r="J78" s="126"/>
      <c r="K78" s="103" t="str">
        <f t="shared" si="12"/>
        <v/>
      </c>
      <c r="L78" s="104" t="str">
        <f t="shared" si="13"/>
        <v/>
      </c>
      <c r="M78" s="105" t="str">
        <f t="shared" si="14"/>
        <v/>
      </c>
      <c r="N78" s="124"/>
      <c r="O78" s="125"/>
      <c r="P78" s="126"/>
      <c r="Q78" s="103" t="str">
        <f t="shared" si="15"/>
        <v/>
      </c>
      <c r="R78" s="104" t="str">
        <f t="shared" si="16"/>
        <v/>
      </c>
      <c r="S78" s="107" t="str">
        <f t="shared" si="17"/>
        <v/>
      </c>
      <c r="T78" s="212"/>
      <c r="U78" s="199"/>
      <c r="V78" s="205"/>
      <c r="W78" s="198" t="str">
        <f t="shared" si="18"/>
        <v/>
      </c>
      <c r="X78" s="104" t="str">
        <f t="shared" si="19"/>
        <v/>
      </c>
      <c r="Y78" s="107" t="str">
        <f t="shared" si="20"/>
        <v/>
      </c>
      <c r="Z78" s="103" t="str">
        <f t="shared" si="21"/>
        <v/>
      </c>
      <c r="AA78" s="105" t="str">
        <f t="shared" si="22"/>
        <v/>
      </c>
      <c r="AB78" s="108" t="str">
        <f t="shared" si="23"/>
        <v/>
      </c>
      <c r="AC78" s="109" t="str">
        <f>IF(C78="","",IFERROR(_xlfn.XLOOKUP(AB78,HELPER!$C$8:$C$48,HELPER!$D$8:$D$48,,1),""))</f>
        <v/>
      </c>
      <c r="AD78" s="132" t="str">
        <f>IF(C78="","",IFERROR(_xlfn.XLOOKUP(AC78,HELPER!$F$8:$F$48,HELPER!$G$8:$G$48,,1),""))</f>
        <v/>
      </c>
      <c r="AE78" s="172"/>
      <c r="AF78" s="13"/>
    </row>
    <row r="79" spans="1:32" ht="15" customHeight="1" x14ac:dyDescent="0.25">
      <c r="A79" s="172"/>
      <c r="B79" s="129">
        <v>11</v>
      </c>
      <c r="C79" s="240" t="str">
        <f>IF('INPUT DATA'!N21="","",'INPUT DATA'!N21)</f>
        <v/>
      </c>
      <c r="D79" s="241"/>
      <c r="E79" s="242"/>
      <c r="F79" s="124"/>
      <c r="G79" s="125"/>
      <c r="H79" s="125"/>
      <c r="I79" s="125"/>
      <c r="J79" s="126"/>
      <c r="K79" s="103" t="str">
        <f t="shared" si="12"/>
        <v/>
      </c>
      <c r="L79" s="104" t="str">
        <f t="shared" si="13"/>
        <v/>
      </c>
      <c r="M79" s="105" t="str">
        <f t="shared" si="14"/>
        <v/>
      </c>
      <c r="N79" s="124"/>
      <c r="O79" s="125"/>
      <c r="P79" s="126"/>
      <c r="Q79" s="103" t="str">
        <f t="shared" si="15"/>
        <v/>
      </c>
      <c r="R79" s="104" t="str">
        <f t="shared" si="16"/>
        <v/>
      </c>
      <c r="S79" s="107" t="str">
        <f t="shared" si="17"/>
        <v/>
      </c>
      <c r="T79" s="212"/>
      <c r="U79" s="199"/>
      <c r="V79" s="205"/>
      <c r="W79" s="198" t="str">
        <f t="shared" si="18"/>
        <v/>
      </c>
      <c r="X79" s="104" t="str">
        <f t="shared" si="19"/>
        <v/>
      </c>
      <c r="Y79" s="107" t="str">
        <f t="shared" si="20"/>
        <v/>
      </c>
      <c r="Z79" s="103" t="str">
        <f t="shared" si="21"/>
        <v/>
      </c>
      <c r="AA79" s="105" t="str">
        <f t="shared" si="22"/>
        <v/>
      </c>
      <c r="AB79" s="108" t="str">
        <f t="shared" si="23"/>
        <v/>
      </c>
      <c r="AC79" s="109" t="str">
        <f>IF(C79="","",IFERROR(_xlfn.XLOOKUP(AB79,HELPER!$C$8:$C$48,HELPER!$D$8:$D$48,,1),""))</f>
        <v/>
      </c>
      <c r="AD79" s="132" t="str">
        <f>IF(C79="","",IFERROR(_xlfn.XLOOKUP(AC79,HELPER!$F$8:$F$48,HELPER!$G$8:$G$48,,1),""))</f>
        <v/>
      </c>
      <c r="AE79" s="172"/>
      <c r="AF79" s="13"/>
    </row>
    <row r="80" spans="1:32" ht="15" customHeight="1" x14ac:dyDescent="0.25">
      <c r="A80" s="172"/>
      <c r="B80" s="129">
        <v>12</v>
      </c>
      <c r="C80" s="240" t="str">
        <f>IF('INPUT DATA'!N22="","",'INPUT DATA'!N22)</f>
        <v/>
      </c>
      <c r="D80" s="241"/>
      <c r="E80" s="242"/>
      <c r="F80" s="124"/>
      <c r="G80" s="125"/>
      <c r="H80" s="125"/>
      <c r="I80" s="125"/>
      <c r="J80" s="126"/>
      <c r="K80" s="103" t="str">
        <f t="shared" si="12"/>
        <v/>
      </c>
      <c r="L80" s="104" t="str">
        <f t="shared" si="13"/>
        <v/>
      </c>
      <c r="M80" s="105" t="str">
        <f t="shared" si="14"/>
        <v/>
      </c>
      <c r="N80" s="124"/>
      <c r="O80" s="125"/>
      <c r="P80" s="126"/>
      <c r="Q80" s="103" t="str">
        <f t="shared" si="15"/>
        <v/>
      </c>
      <c r="R80" s="104" t="str">
        <f t="shared" si="16"/>
        <v/>
      </c>
      <c r="S80" s="107" t="str">
        <f t="shared" si="17"/>
        <v/>
      </c>
      <c r="T80" s="212"/>
      <c r="U80" s="199"/>
      <c r="V80" s="205"/>
      <c r="W80" s="198" t="str">
        <f t="shared" si="18"/>
        <v/>
      </c>
      <c r="X80" s="104" t="str">
        <f t="shared" si="19"/>
        <v/>
      </c>
      <c r="Y80" s="107" t="str">
        <f t="shared" si="20"/>
        <v/>
      </c>
      <c r="Z80" s="103" t="str">
        <f t="shared" si="21"/>
        <v/>
      </c>
      <c r="AA80" s="105" t="str">
        <f t="shared" si="22"/>
        <v/>
      </c>
      <c r="AB80" s="108" t="str">
        <f t="shared" si="23"/>
        <v/>
      </c>
      <c r="AC80" s="109" t="str">
        <f>IF(C80="","",IFERROR(_xlfn.XLOOKUP(AB80,HELPER!$C$8:$C$48,HELPER!$D$8:$D$48,,1),""))</f>
        <v/>
      </c>
      <c r="AD80" s="132" t="str">
        <f>IF(C80="","",IFERROR(_xlfn.XLOOKUP(AC80,HELPER!$F$8:$F$48,HELPER!$G$8:$G$48,,1),""))</f>
        <v/>
      </c>
      <c r="AE80" s="172"/>
      <c r="AF80" s="13"/>
    </row>
    <row r="81" spans="1:32" ht="15" customHeight="1" x14ac:dyDescent="0.25">
      <c r="A81" s="172"/>
      <c r="B81" s="129">
        <v>13</v>
      </c>
      <c r="C81" s="240" t="str">
        <f>IF('INPUT DATA'!N23="","",'INPUT DATA'!N23)</f>
        <v/>
      </c>
      <c r="D81" s="241"/>
      <c r="E81" s="242"/>
      <c r="F81" s="124"/>
      <c r="G81" s="125"/>
      <c r="H81" s="125"/>
      <c r="I81" s="125"/>
      <c r="J81" s="126"/>
      <c r="K81" s="103" t="str">
        <f t="shared" si="12"/>
        <v/>
      </c>
      <c r="L81" s="104" t="str">
        <f t="shared" si="13"/>
        <v/>
      </c>
      <c r="M81" s="105" t="str">
        <f t="shared" si="14"/>
        <v/>
      </c>
      <c r="N81" s="124"/>
      <c r="O81" s="125"/>
      <c r="P81" s="126"/>
      <c r="Q81" s="103" t="str">
        <f t="shared" si="15"/>
        <v/>
      </c>
      <c r="R81" s="104" t="str">
        <f t="shared" si="16"/>
        <v/>
      </c>
      <c r="S81" s="107" t="str">
        <f t="shared" si="17"/>
        <v/>
      </c>
      <c r="T81" s="212"/>
      <c r="U81" s="199"/>
      <c r="V81" s="205"/>
      <c r="W81" s="198" t="str">
        <f t="shared" si="18"/>
        <v/>
      </c>
      <c r="X81" s="104" t="str">
        <f t="shared" si="19"/>
        <v/>
      </c>
      <c r="Y81" s="107" t="str">
        <f t="shared" si="20"/>
        <v/>
      </c>
      <c r="Z81" s="103" t="str">
        <f t="shared" si="21"/>
        <v/>
      </c>
      <c r="AA81" s="105" t="str">
        <f t="shared" si="22"/>
        <v/>
      </c>
      <c r="AB81" s="108" t="str">
        <f t="shared" si="23"/>
        <v/>
      </c>
      <c r="AC81" s="109" t="str">
        <f>IF(C81="","",IFERROR(_xlfn.XLOOKUP(AB81,HELPER!$C$8:$C$48,HELPER!$D$8:$D$48,,1),""))</f>
        <v/>
      </c>
      <c r="AD81" s="132" t="str">
        <f>IF(C81="","",IFERROR(_xlfn.XLOOKUP(AC81,HELPER!$F$8:$F$48,HELPER!$G$8:$G$48,,1),""))</f>
        <v/>
      </c>
      <c r="AE81" s="172"/>
      <c r="AF81" s="13"/>
    </row>
    <row r="82" spans="1:32" ht="15" customHeight="1" x14ac:dyDescent="0.25">
      <c r="A82" s="172"/>
      <c r="B82" s="129">
        <v>14</v>
      </c>
      <c r="C82" s="240" t="str">
        <f>IF('INPUT DATA'!N24="","",'INPUT DATA'!N24)</f>
        <v/>
      </c>
      <c r="D82" s="241"/>
      <c r="E82" s="242"/>
      <c r="F82" s="124"/>
      <c r="G82" s="125"/>
      <c r="H82" s="125"/>
      <c r="I82" s="125"/>
      <c r="J82" s="126"/>
      <c r="K82" s="103" t="str">
        <f t="shared" si="12"/>
        <v/>
      </c>
      <c r="L82" s="104" t="str">
        <f t="shared" si="13"/>
        <v/>
      </c>
      <c r="M82" s="105" t="str">
        <f t="shared" si="14"/>
        <v/>
      </c>
      <c r="N82" s="124"/>
      <c r="O82" s="125"/>
      <c r="P82" s="126"/>
      <c r="Q82" s="103" t="str">
        <f t="shared" si="15"/>
        <v/>
      </c>
      <c r="R82" s="104" t="str">
        <f t="shared" si="16"/>
        <v/>
      </c>
      <c r="S82" s="107" t="str">
        <f t="shared" si="17"/>
        <v/>
      </c>
      <c r="T82" s="212"/>
      <c r="U82" s="199"/>
      <c r="V82" s="205"/>
      <c r="W82" s="198" t="str">
        <f t="shared" si="18"/>
        <v/>
      </c>
      <c r="X82" s="104" t="str">
        <f t="shared" si="19"/>
        <v/>
      </c>
      <c r="Y82" s="107" t="str">
        <f t="shared" si="20"/>
        <v/>
      </c>
      <c r="Z82" s="103" t="str">
        <f t="shared" si="21"/>
        <v/>
      </c>
      <c r="AA82" s="105" t="str">
        <f t="shared" si="22"/>
        <v/>
      </c>
      <c r="AB82" s="108" t="str">
        <f t="shared" si="23"/>
        <v/>
      </c>
      <c r="AC82" s="109" t="str">
        <f>IF(C82="","",IFERROR(_xlfn.XLOOKUP(AB82,HELPER!$C$8:$C$48,HELPER!$D$8:$D$48,,1),""))</f>
        <v/>
      </c>
      <c r="AD82" s="132" t="str">
        <f>IF(C82="","",IFERROR(_xlfn.XLOOKUP(AC82,HELPER!$F$8:$F$48,HELPER!$G$8:$G$48,,1),""))</f>
        <v/>
      </c>
      <c r="AE82" s="172"/>
      <c r="AF82" s="13"/>
    </row>
    <row r="83" spans="1:32" ht="15" customHeight="1" x14ac:dyDescent="0.25">
      <c r="A83" s="172"/>
      <c r="B83" s="129">
        <v>15</v>
      </c>
      <c r="C83" s="240" t="str">
        <f>IF('INPUT DATA'!N25="","",'INPUT DATA'!N25)</f>
        <v/>
      </c>
      <c r="D83" s="241"/>
      <c r="E83" s="242"/>
      <c r="F83" s="124"/>
      <c r="G83" s="125"/>
      <c r="H83" s="125"/>
      <c r="I83" s="125"/>
      <c r="J83" s="126"/>
      <c r="K83" s="103" t="str">
        <f t="shared" si="12"/>
        <v/>
      </c>
      <c r="L83" s="104" t="str">
        <f t="shared" si="13"/>
        <v/>
      </c>
      <c r="M83" s="105" t="str">
        <f t="shared" si="14"/>
        <v/>
      </c>
      <c r="N83" s="124"/>
      <c r="O83" s="125"/>
      <c r="P83" s="126"/>
      <c r="Q83" s="103" t="str">
        <f t="shared" si="15"/>
        <v/>
      </c>
      <c r="R83" s="104" t="str">
        <f t="shared" si="16"/>
        <v/>
      </c>
      <c r="S83" s="107" t="str">
        <f t="shared" si="17"/>
        <v/>
      </c>
      <c r="T83" s="212"/>
      <c r="U83" s="199"/>
      <c r="V83" s="205"/>
      <c r="W83" s="198" t="str">
        <f t="shared" si="18"/>
        <v/>
      </c>
      <c r="X83" s="104" t="str">
        <f t="shared" si="19"/>
        <v/>
      </c>
      <c r="Y83" s="107" t="str">
        <f t="shared" si="20"/>
        <v/>
      </c>
      <c r="Z83" s="103" t="str">
        <f t="shared" si="21"/>
        <v/>
      </c>
      <c r="AA83" s="105" t="str">
        <f t="shared" si="22"/>
        <v/>
      </c>
      <c r="AB83" s="108" t="str">
        <f t="shared" si="23"/>
        <v/>
      </c>
      <c r="AC83" s="109" t="str">
        <f>IF(C83="","",IFERROR(_xlfn.XLOOKUP(AB83,HELPER!$C$8:$C$48,HELPER!$D$8:$D$48,,1),""))</f>
        <v/>
      </c>
      <c r="AD83" s="132" t="str">
        <f>IF(C83="","",IFERROR(_xlfn.XLOOKUP(AC83,HELPER!$F$8:$F$48,HELPER!$G$8:$G$48,,1),""))</f>
        <v/>
      </c>
      <c r="AE83" s="172"/>
      <c r="AF83" s="13"/>
    </row>
    <row r="84" spans="1:32" ht="15" customHeight="1" x14ac:dyDescent="0.25">
      <c r="A84" s="172"/>
      <c r="B84" s="129">
        <v>16</v>
      </c>
      <c r="C84" s="240" t="str">
        <f>IF('INPUT DATA'!N26="","",'INPUT DATA'!N26)</f>
        <v/>
      </c>
      <c r="D84" s="241"/>
      <c r="E84" s="242"/>
      <c r="F84" s="124"/>
      <c r="G84" s="125"/>
      <c r="H84" s="125"/>
      <c r="I84" s="125"/>
      <c r="J84" s="126"/>
      <c r="K84" s="103" t="str">
        <f t="shared" si="12"/>
        <v/>
      </c>
      <c r="L84" s="104" t="str">
        <f t="shared" si="13"/>
        <v/>
      </c>
      <c r="M84" s="105" t="str">
        <f t="shared" si="14"/>
        <v/>
      </c>
      <c r="N84" s="124"/>
      <c r="O84" s="125"/>
      <c r="P84" s="126"/>
      <c r="Q84" s="103" t="str">
        <f t="shared" si="15"/>
        <v/>
      </c>
      <c r="R84" s="104" t="str">
        <f t="shared" si="16"/>
        <v/>
      </c>
      <c r="S84" s="107" t="str">
        <f t="shared" si="17"/>
        <v/>
      </c>
      <c r="T84" s="212"/>
      <c r="U84" s="199"/>
      <c r="V84" s="205"/>
      <c r="W84" s="198" t="str">
        <f t="shared" si="18"/>
        <v/>
      </c>
      <c r="X84" s="104" t="str">
        <f t="shared" si="19"/>
        <v/>
      </c>
      <c r="Y84" s="107" t="str">
        <f t="shared" si="20"/>
        <v/>
      </c>
      <c r="Z84" s="103" t="str">
        <f t="shared" si="21"/>
        <v/>
      </c>
      <c r="AA84" s="105" t="str">
        <f t="shared" si="22"/>
        <v/>
      </c>
      <c r="AB84" s="108" t="str">
        <f t="shared" si="23"/>
        <v/>
      </c>
      <c r="AC84" s="109" t="str">
        <f>IF(C84="","",IFERROR(_xlfn.XLOOKUP(AB84,HELPER!$C$8:$C$48,HELPER!$D$8:$D$48,,1),""))</f>
        <v/>
      </c>
      <c r="AD84" s="132" t="str">
        <f>IF(C84="","",IFERROR(_xlfn.XLOOKUP(AC84,HELPER!$F$8:$F$48,HELPER!$G$8:$G$48,,1),""))</f>
        <v/>
      </c>
      <c r="AE84" s="172"/>
      <c r="AF84" s="13"/>
    </row>
    <row r="85" spans="1:32" ht="15" customHeight="1" x14ac:dyDescent="0.25">
      <c r="A85" s="172"/>
      <c r="B85" s="129">
        <v>17</v>
      </c>
      <c r="C85" s="240" t="str">
        <f>IF('INPUT DATA'!N27="","",'INPUT DATA'!N27)</f>
        <v/>
      </c>
      <c r="D85" s="241"/>
      <c r="E85" s="242"/>
      <c r="F85" s="124"/>
      <c r="G85" s="125"/>
      <c r="H85" s="125"/>
      <c r="I85" s="125"/>
      <c r="J85" s="126"/>
      <c r="K85" s="103" t="str">
        <f t="shared" si="12"/>
        <v/>
      </c>
      <c r="L85" s="104" t="str">
        <f t="shared" si="13"/>
        <v/>
      </c>
      <c r="M85" s="105" t="str">
        <f t="shared" si="14"/>
        <v/>
      </c>
      <c r="N85" s="124"/>
      <c r="O85" s="125"/>
      <c r="P85" s="126"/>
      <c r="Q85" s="103" t="str">
        <f t="shared" si="15"/>
        <v/>
      </c>
      <c r="R85" s="104" t="str">
        <f t="shared" si="16"/>
        <v/>
      </c>
      <c r="S85" s="107" t="str">
        <f t="shared" si="17"/>
        <v/>
      </c>
      <c r="T85" s="212"/>
      <c r="U85" s="199"/>
      <c r="V85" s="205"/>
      <c r="W85" s="198" t="str">
        <f t="shared" si="18"/>
        <v/>
      </c>
      <c r="X85" s="104" t="str">
        <f t="shared" si="19"/>
        <v/>
      </c>
      <c r="Y85" s="107" t="str">
        <f t="shared" si="20"/>
        <v/>
      </c>
      <c r="Z85" s="103" t="str">
        <f t="shared" si="21"/>
        <v/>
      </c>
      <c r="AA85" s="105" t="str">
        <f t="shared" si="22"/>
        <v/>
      </c>
      <c r="AB85" s="108" t="str">
        <f t="shared" si="23"/>
        <v/>
      </c>
      <c r="AC85" s="109" t="str">
        <f>IF(C85="","",IFERROR(_xlfn.XLOOKUP(AB85,HELPER!$C$8:$C$48,HELPER!$D$8:$D$48,,1),""))</f>
        <v/>
      </c>
      <c r="AD85" s="132" t="str">
        <f>IF(C85="","",IFERROR(_xlfn.XLOOKUP(AC85,HELPER!$F$8:$F$48,HELPER!$G$8:$G$48,,1),""))</f>
        <v/>
      </c>
      <c r="AE85" s="172"/>
      <c r="AF85" s="13"/>
    </row>
    <row r="86" spans="1:32" ht="15" customHeight="1" x14ac:dyDescent="0.25">
      <c r="A86" s="172"/>
      <c r="B86" s="129">
        <v>18</v>
      </c>
      <c r="C86" s="240" t="str">
        <f>IF('INPUT DATA'!N28="","",'INPUT DATA'!N28)</f>
        <v/>
      </c>
      <c r="D86" s="241"/>
      <c r="E86" s="242"/>
      <c r="F86" s="124"/>
      <c r="G86" s="125"/>
      <c r="H86" s="125"/>
      <c r="I86" s="125"/>
      <c r="J86" s="126"/>
      <c r="K86" s="103" t="str">
        <f t="shared" si="12"/>
        <v/>
      </c>
      <c r="L86" s="104" t="str">
        <f t="shared" si="13"/>
        <v/>
      </c>
      <c r="M86" s="105" t="str">
        <f t="shared" si="14"/>
        <v/>
      </c>
      <c r="N86" s="124"/>
      <c r="O86" s="125"/>
      <c r="P86" s="126"/>
      <c r="Q86" s="103" t="str">
        <f t="shared" si="15"/>
        <v/>
      </c>
      <c r="R86" s="104" t="str">
        <f t="shared" si="16"/>
        <v/>
      </c>
      <c r="S86" s="107" t="str">
        <f t="shared" si="17"/>
        <v/>
      </c>
      <c r="T86" s="212"/>
      <c r="U86" s="199"/>
      <c r="V86" s="205"/>
      <c r="W86" s="198" t="str">
        <f t="shared" si="18"/>
        <v/>
      </c>
      <c r="X86" s="104" t="str">
        <f t="shared" si="19"/>
        <v/>
      </c>
      <c r="Y86" s="107" t="str">
        <f t="shared" si="20"/>
        <v/>
      </c>
      <c r="Z86" s="103" t="str">
        <f t="shared" si="21"/>
        <v/>
      </c>
      <c r="AA86" s="105" t="str">
        <f t="shared" si="22"/>
        <v/>
      </c>
      <c r="AB86" s="108" t="str">
        <f t="shared" si="23"/>
        <v/>
      </c>
      <c r="AC86" s="109" t="str">
        <f>IF(C86="","",IFERROR(_xlfn.XLOOKUP(AB86,HELPER!$C$8:$C$48,HELPER!$D$8:$D$48,,1),""))</f>
        <v/>
      </c>
      <c r="AD86" s="132" t="str">
        <f>IF(C86="","",IFERROR(_xlfn.XLOOKUP(AC86,HELPER!$F$8:$F$48,HELPER!$G$8:$G$48,,1),""))</f>
        <v/>
      </c>
      <c r="AE86" s="172"/>
      <c r="AF86" s="13"/>
    </row>
    <row r="87" spans="1:32" ht="15" customHeight="1" x14ac:dyDescent="0.25">
      <c r="A87" s="172"/>
      <c r="B87" s="129">
        <v>19</v>
      </c>
      <c r="C87" s="240" t="str">
        <f>IF('INPUT DATA'!N29="","",'INPUT DATA'!N29)</f>
        <v/>
      </c>
      <c r="D87" s="241"/>
      <c r="E87" s="242"/>
      <c r="F87" s="124"/>
      <c r="G87" s="125"/>
      <c r="H87" s="125"/>
      <c r="I87" s="125"/>
      <c r="J87" s="126"/>
      <c r="K87" s="103" t="str">
        <f t="shared" si="12"/>
        <v/>
      </c>
      <c r="L87" s="104" t="str">
        <f t="shared" si="13"/>
        <v/>
      </c>
      <c r="M87" s="105" t="str">
        <f t="shared" si="14"/>
        <v/>
      </c>
      <c r="N87" s="124"/>
      <c r="O87" s="125"/>
      <c r="P87" s="126"/>
      <c r="Q87" s="103" t="str">
        <f t="shared" si="15"/>
        <v/>
      </c>
      <c r="R87" s="104" t="str">
        <f t="shared" si="16"/>
        <v/>
      </c>
      <c r="S87" s="107" t="str">
        <f t="shared" si="17"/>
        <v/>
      </c>
      <c r="T87" s="212"/>
      <c r="U87" s="199"/>
      <c r="V87" s="205"/>
      <c r="W87" s="198" t="str">
        <f t="shared" si="18"/>
        <v/>
      </c>
      <c r="X87" s="104" t="str">
        <f t="shared" si="19"/>
        <v/>
      </c>
      <c r="Y87" s="107" t="str">
        <f t="shared" si="20"/>
        <v/>
      </c>
      <c r="Z87" s="103" t="str">
        <f t="shared" si="21"/>
        <v/>
      </c>
      <c r="AA87" s="105" t="str">
        <f t="shared" si="22"/>
        <v/>
      </c>
      <c r="AB87" s="108" t="str">
        <f t="shared" si="23"/>
        <v/>
      </c>
      <c r="AC87" s="109" t="str">
        <f>IF(C87="","",IFERROR(_xlfn.XLOOKUP(AB87,HELPER!$C$8:$C$48,HELPER!$D$8:$D$48,,1),""))</f>
        <v/>
      </c>
      <c r="AD87" s="132" t="str">
        <f>IF(C87="","",IFERROR(_xlfn.XLOOKUP(AC87,HELPER!$F$8:$F$48,HELPER!$G$8:$G$48,,1),""))</f>
        <v/>
      </c>
      <c r="AE87" s="172"/>
      <c r="AF87" s="13"/>
    </row>
    <row r="88" spans="1:32" ht="15" customHeight="1" x14ac:dyDescent="0.25">
      <c r="A88" s="172"/>
      <c r="B88" s="130">
        <v>20</v>
      </c>
      <c r="C88" s="240" t="str">
        <f>IF('INPUT DATA'!N30="","",'INPUT DATA'!N30)</f>
        <v/>
      </c>
      <c r="D88" s="241"/>
      <c r="E88" s="242"/>
      <c r="F88" s="124"/>
      <c r="G88" s="125"/>
      <c r="H88" s="125"/>
      <c r="I88" s="125"/>
      <c r="J88" s="126"/>
      <c r="K88" s="103" t="str">
        <f t="shared" si="12"/>
        <v/>
      </c>
      <c r="L88" s="104" t="str">
        <f t="shared" si="13"/>
        <v/>
      </c>
      <c r="M88" s="105" t="str">
        <f t="shared" si="14"/>
        <v/>
      </c>
      <c r="N88" s="124"/>
      <c r="O88" s="125"/>
      <c r="P88" s="126"/>
      <c r="Q88" s="103" t="str">
        <f t="shared" si="15"/>
        <v/>
      </c>
      <c r="R88" s="104" t="str">
        <f t="shared" si="16"/>
        <v/>
      </c>
      <c r="S88" s="107" t="str">
        <f t="shared" si="17"/>
        <v/>
      </c>
      <c r="T88" s="212"/>
      <c r="U88" s="199"/>
      <c r="V88" s="205"/>
      <c r="W88" s="198" t="str">
        <f t="shared" si="18"/>
        <v/>
      </c>
      <c r="X88" s="104" t="str">
        <f t="shared" si="19"/>
        <v/>
      </c>
      <c r="Y88" s="107" t="str">
        <f t="shared" si="20"/>
        <v/>
      </c>
      <c r="Z88" s="103" t="str">
        <f t="shared" si="21"/>
        <v/>
      </c>
      <c r="AA88" s="105" t="str">
        <f t="shared" si="22"/>
        <v/>
      </c>
      <c r="AB88" s="108" t="str">
        <f t="shared" si="23"/>
        <v/>
      </c>
      <c r="AC88" s="109" t="str">
        <f>IF(C88="","",IFERROR(_xlfn.XLOOKUP(AB88,HELPER!$C$8:$C$48,HELPER!$D$8:$D$48,,1),""))</f>
        <v/>
      </c>
      <c r="AD88" s="132" t="str">
        <f>IF(C88="","",IFERROR(_xlfn.XLOOKUP(AC88,HELPER!$F$8:$F$48,HELPER!$G$8:$G$48,,1),""))</f>
        <v/>
      </c>
      <c r="AE88" s="172"/>
      <c r="AF88" s="13"/>
    </row>
    <row r="89" spans="1:32" ht="15" customHeight="1" x14ac:dyDescent="0.25">
      <c r="A89" s="172"/>
      <c r="B89" s="130">
        <v>21</v>
      </c>
      <c r="C89" s="240" t="str">
        <f>IF('INPUT DATA'!N31="","",'INPUT DATA'!N31)</f>
        <v/>
      </c>
      <c r="D89" s="241"/>
      <c r="E89" s="242"/>
      <c r="F89" s="124"/>
      <c r="G89" s="125"/>
      <c r="H89" s="125"/>
      <c r="I89" s="125"/>
      <c r="J89" s="126"/>
      <c r="K89" s="103" t="str">
        <f t="shared" si="12"/>
        <v/>
      </c>
      <c r="L89" s="104" t="str">
        <f t="shared" si="13"/>
        <v/>
      </c>
      <c r="M89" s="105" t="str">
        <f t="shared" si="14"/>
        <v/>
      </c>
      <c r="N89" s="124"/>
      <c r="O89" s="125"/>
      <c r="P89" s="126"/>
      <c r="Q89" s="103" t="str">
        <f t="shared" si="15"/>
        <v/>
      </c>
      <c r="R89" s="104" t="str">
        <f t="shared" si="16"/>
        <v/>
      </c>
      <c r="S89" s="107" t="str">
        <f t="shared" si="17"/>
        <v/>
      </c>
      <c r="T89" s="212"/>
      <c r="U89" s="199"/>
      <c r="V89" s="205"/>
      <c r="W89" s="198" t="str">
        <f t="shared" si="18"/>
        <v/>
      </c>
      <c r="X89" s="104" t="str">
        <f t="shared" si="19"/>
        <v/>
      </c>
      <c r="Y89" s="107" t="str">
        <f t="shared" si="20"/>
        <v/>
      </c>
      <c r="Z89" s="103" t="str">
        <f t="shared" si="21"/>
        <v/>
      </c>
      <c r="AA89" s="105" t="str">
        <f t="shared" si="22"/>
        <v/>
      </c>
      <c r="AB89" s="108" t="str">
        <f t="shared" si="23"/>
        <v/>
      </c>
      <c r="AC89" s="109" t="str">
        <f>IF(C89="","",IFERROR(_xlfn.XLOOKUP(AB89,HELPER!$C$8:$C$48,HELPER!$D$8:$D$48,,1),""))</f>
        <v/>
      </c>
      <c r="AD89" s="132" t="str">
        <f>IF(C89="","",IFERROR(_xlfn.XLOOKUP(AC89,HELPER!$F$8:$F$48,HELPER!$G$8:$G$48,,1),""))</f>
        <v/>
      </c>
      <c r="AE89" s="172"/>
      <c r="AF89" s="13"/>
    </row>
    <row r="90" spans="1:32" ht="15" customHeight="1" x14ac:dyDescent="0.25">
      <c r="A90" s="172"/>
      <c r="B90" s="130">
        <v>22</v>
      </c>
      <c r="C90" s="240" t="str">
        <f>IF('INPUT DATA'!N32="","",'INPUT DATA'!N32)</f>
        <v/>
      </c>
      <c r="D90" s="241"/>
      <c r="E90" s="242"/>
      <c r="F90" s="124"/>
      <c r="G90" s="125"/>
      <c r="H90" s="125"/>
      <c r="I90" s="125"/>
      <c r="J90" s="126"/>
      <c r="K90" s="103" t="str">
        <f t="shared" si="12"/>
        <v/>
      </c>
      <c r="L90" s="104" t="str">
        <f t="shared" si="13"/>
        <v/>
      </c>
      <c r="M90" s="105" t="str">
        <f t="shared" si="14"/>
        <v/>
      </c>
      <c r="N90" s="124"/>
      <c r="O90" s="125"/>
      <c r="P90" s="126"/>
      <c r="Q90" s="103" t="str">
        <f t="shared" si="15"/>
        <v/>
      </c>
      <c r="R90" s="104" t="str">
        <f t="shared" si="16"/>
        <v/>
      </c>
      <c r="S90" s="107" t="str">
        <f t="shared" si="17"/>
        <v/>
      </c>
      <c r="T90" s="212"/>
      <c r="U90" s="199"/>
      <c r="V90" s="205"/>
      <c r="W90" s="198" t="str">
        <f t="shared" si="18"/>
        <v/>
      </c>
      <c r="X90" s="104" t="str">
        <f t="shared" si="19"/>
        <v/>
      </c>
      <c r="Y90" s="107" t="str">
        <f t="shared" si="20"/>
        <v/>
      </c>
      <c r="Z90" s="103" t="str">
        <f t="shared" si="21"/>
        <v/>
      </c>
      <c r="AA90" s="105" t="str">
        <f t="shared" si="22"/>
        <v/>
      </c>
      <c r="AB90" s="108" t="str">
        <f t="shared" si="23"/>
        <v/>
      </c>
      <c r="AC90" s="109" t="str">
        <f>IF(C90="","",IFERROR(_xlfn.XLOOKUP(AB90,HELPER!$C$8:$C$48,HELPER!$D$8:$D$48,,1),""))</f>
        <v/>
      </c>
      <c r="AD90" s="132" t="str">
        <f>IF(C90="","",IFERROR(_xlfn.XLOOKUP(AC90,HELPER!$F$8:$F$48,HELPER!$G$8:$G$48,,1),""))</f>
        <v/>
      </c>
      <c r="AE90" s="172"/>
      <c r="AF90" s="13"/>
    </row>
    <row r="91" spans="1:32" ht="15" customHeight="1" x14ac:dyDescent="0.25">
      <c r="A91" s="172"/>
      <c r="B91" s="130">
        <v>23</v>
      </c>
      <c r="C91" s="240" t="str">
        <f>IF('INPUT DATA'!N33="","",'INPUT DATA'!N33)</f>
        <v/>
      </c>
      <c r="D91" s="241"/>
      <c r="E91" s="242"/>
      <c r="F91" s="124"/>
      <c r="G91" s="125"/>
      <c r="H91" s="125"/>
      <c r="I91" s="125"/>
      <c r="J91" s="126"/>
      <c r="K91" s="103" t="str">
        <f t="shared" si="12"/>
        <v/>
      </c>
      <c r="L91" s="104" t="str">
        <f t="shared" si="13"/>
        <v/>
      </c>
      <c r="M91" s="105" t="str">
        <f t="shared" si="14"/>
        <v/>
      </c>
      <c r="N91" s="124"/>
      <c r="O91" s="125"/>
      <c r="P91" s="126"/>
      <c r="Q91" s="103" t="str">
        <f t="shared" si="15"/>
        <v/>
      </c>
      <c r="R91" s="104" t="str">
        <f t="shared" si="16"/>
        <v/>
      </c>
      <c r="S91" s="107" t="str">
        <f t="shared" si="17"/>
        <v/>
      </c>
      <c r="T91" s="212"/>
      <c r="U91" s="199"/>
      <c r="V91" s="205"/>
      <c r="W91" s="198" t="str">
        <f t="shared" si="18"/>
        <v/>
      </c>
      <c r="X91" s="104" t="str">
        <f t="shared" si="19"/>
        <v/>
      </c>
      <c r="Y91" s="107" t="str">
        <f t="shared" si="20"/>
        <v/>
      </c>
      <c r="Z91" s="103" t="str">
        <f t="shared" si="21"/>
        <v/>
      </c>
      <c r="AA91" s="105" t="str">
        <f t="shared" si="22"/>
        <v/>
      </c>
      <c r="AB91" s="108" t="str">
        <f t="shared" si="23"/>
        <v/>
      </c>
      <c r="AC91" s="109" t="str">
        <f>IF(C91="","",IFERROR(_xlfn.XLOOKUP(AB91,HELPER!$C$8:$C$48,HELPER!$D$8:$D$48,,1),""))</f>
        <v/>
      </c>
      <c r="AD91" s="132" t="str">
        <f>IF(C91="","",IFERROR(_xlfn.XLOOKUP(AC91,HELPER!$F$8:$F$48,HELPER!$G$8:$G$48,,1),""))</f>
        <v/>
      </c>
      <c r="AE91" s="172"/>
      <c r="AF91" s="13"/>
    </row>
    <row r="92" spans="1:32" ht="15" customHeight="1" x14ac:dyDescent="0.25">
      <c r="A92" s="172"/>
      <c r="B92" s="130">
        <v>24</v>
      </c>
      <c r="C92" s="240" t="str">
        <f>IF('INPUT DATA'!N34="","",'INPUT DATA'!N34)</f>
        <v/>
      </c>
      <c r="D92" s="241"/>
      <c r="E92" s="242"/>
      <c r="F92" s="124"/>
      <c r="G92" s="125"/>
      <c r="H92" s="125"/>
      <c r="I92" s="125"/>
      <c r="J92" s="126"/>
      <c r="K92" s="103" t="str">
        <f t="shared" si="12"/>
        <v/>
      </c>
      <c r="L92" s="104" t="str">
        <f t="shared" si="13"/>
        <v/>
      </c>
      <c r="M92" s="105" t="str">
        <f t="shared" si="14"/>
        <v/>
      </c>
      <c r="N92" s="124"/>
      <c r="O92" s="125"/>
      <c r="P92" s="126"/>
      <c r="Q92" s="103" t="str">
        <f t="shared" si="15"/>
        <v/>
      </c>
      <c r="R92" s="104" t="str">
        <f t="shared" si="16"/>
        <v/>
      </c>
      <c r="S92" s="107" t="str">
        <f t="shared" si="17"/>
        <v/>
      </c>
      <c r="T92" s="212"/>
      <c r="U92" s="199"/>
      <c r="V92" s="205"/>
      <c r="W92" s="198" t="str">
        <f t="shared" si="18"/>
        <v/>
      </c>
      <c r="X92" s="104" t="str">
        <f t="shared" si="19"/>
        <v/>
      </c>
      <c r="Y92" s="107" t="str">
        <f t="shared" si="20"/>
        <v/>
      </c>
      <c r="Z92" s="103" t="str">
        <f t="shared" si="21"/>
        <v/>
      </c>
      <c r="AA92" s="105" t="str">
        <f t="shared" si="22"/>
        <v/>
      </c>
      <c r="AB92" s="108" t="str">
        <f t="shared" si="23"/>
        <v/>
      </c>
      <c r="AC92" s="109" t="str">
        <f>IF(C92="","",IFERROR(_xlfn.XLOOKUP(AB92,HELPER!$C$8:$C$48,HELPER!$D$8:$D$48,,1),""))</f>
        <v/>
      </c>
      <c r="AD92" s="132" t="str">
        <f>IF(C92="","",IFERROR(_xlfn.XLOOKUP(AC92,HELPER!$F$8:$F$48,HELPER!$G$8:$G$48,,1),""))</f>
        <v/>
      </c>
      <c r="AE92" s="172"/>
      <c r="AF92" s="13"/>
    </row>
    <row r="93" spans="1:32" ht="15" customHeight="1" x14ac:dyDescent="0.25">
      <c r="A93" s="172"/>
      <c r="B93" s="130">
        <v>25</v>
      </c>
      <c r="C93" s="240" t="str">
        <f>IF('INPUT DATA'!N35="","",'INPUT DATA'!N35)</f>
        <v/>
      </c>
      <c r="D93" s="241"/>
      <c r="E93" s="242"/>
      <c r="F93" s="124"/>
      <c r="G93" s="125"/>
      <c r="H93" s="125"/>
      <c r="I93" s="125"/>
      <c r="J93" s="126"/>
      <c r="K93" s="103" t="str">
        <f t="shared" si="12"/>
        <v/>
      </c>
      <c r="L93" s="104" t="str">
        <f t="shared" si="13"/>
        <v/>
      </c>
      <c r="M93" s="105" t="str">
        <f t="shared" si="14"/>
        <v/>
      </c>
      <c r="N93" s="124"/>
      <c r="O93" s="125"/>
      <c r="P93" s="126"/>
      <c r="Q93" s="103" t="str">
        <f t="shared" si="15"/>
        <v/>
      </c>
      <c r="R93" s="104" t="str">
        <f t="shared" si="16"/>
        <v/>
      </c>
      <c r="S93" s="107" t="str">
        <f t="shared" si="17"/>
        <v/>
      </c>
      <c r="T93" s="212"/>
      <c r="U93" s="199"/>
      <c r="V93" s="205"/>
      <c r="W93" s="198" t="str">
        <f t="shared" si="18"/>
        <v/>
      </c>
      <c r="X93" s="104" t="str">
        <f t="shared" si="19"/>
        <v/>
      </c>
      <c r="Y93" s="107" t="str">
        <f t="shared" si="20"/>
        <v/>
      </c>
      <c r="Z93" s="103" t="str">
        <f t="shared" si="21"/>
        <v/>
      </c>
      <c r="AA93" s="105" t="str">
        <f t="shared" si="22"/>
        <v/>
      </c>
      <c r="AB93" s="108" t="str">
        <f t="shared" si="23"/>
        <v/>
      </c>
      <c r="AC93" s="109" t="str">
        <f>IF(C93="","",IFERROR(_xlfn.XLOOKUP(AB93,HELPER!$C$8:$C$48,HELPER!$D$8:$D$48,,1),""))</f>
        <v/>
      </c>
      <c r="AD93" s="132" t="str">
        <f>IF(C93="","",IFERROR(_xlfn.XLOOKUP(AC93,HELPER!$F$8:$F$48,HELPER!$G$8:$G$48,,1),""))</f>
        <v/>
      </c>
      <c r="AE93" s="172"/>
      <c r="AF93" s="13"/>
    </row>
    <row r="94" spans="1:32" ht="15" customHeight="1" x14ac:dyDescent="0.25">
      <c r="A94" s="172"/>
      <c r="B94" s="130">
        <v>26</v>
      </c>
      <c r="C94" s="240" t="str">
        <f>IF('INPUT DATA'!N36="","",'INPUT DATA'!N36)</f>
        <v/>
      </c>
      <c r="D94" s="241"/>
      <c r="E94" s="242"/>
      <c r="F94" s="124"/>
      <c r="G94" s="125"/>
      <c r="H94" s="125"/>
      <c r="I94" s="125"/>
      <c r="J94" s="126"/>
      <c r="K94" s="103" t="str">
        <f t="shared" si="12"/>
        <v/>
      </c>
      <c r="L94" s="104" t="str">
        <f t="shared" si="13"/>
        <v/>
      </c>
      <c r="M94" s="105" t="str">
        <f t="shared" si="14"/>
        <v/>
      </c>
      <c r="N94" s="124"/>
      <c r="O94" s="125"/>
      <c r="P94" s="126"/>
      <c r="Q94" s="103" t="str">
        <f t="shared" si="15"/>
        <v/>
      </c>
      <c r="R94" s="104" t="str">
        <f t="shared" si="16"/>
        <v/>
      </c>
      <c r="S94" s="107" t="str">
        <f t="shared" si="17"/>
        <v/>
      </c>
      <c r="T94" s="212"/>
      <c r="U94" s="199"/>
      <c r="V94" s="205"/>
      <c r="W94" s="198" t="str">
        <f t="shared" si="18"/>
        <v/>
      </c>
      <c r="X94" s="104" t="str">
        <f t="shared" si="19"/>
        <v/>
      </c>
      <c r="Y94" s="107" t="str">
        <f t="shared" si="20"/>
        <v/>
      </c>
      <c r="Z94" s="103" t="str">
        <f t="shared" si="21"/>
        <v/>
      </c>
      <c r="AA94" s="105" t="str">
        <f t="shared" si="22"/>
        <v/>
      </c>
      <c r="AB94" s="108" t="str">
        <f t="shared" si="23"/>
        <v/>
      </c>
      <c r="AC94" s="109" t="str">
        <f>IF(C94="","",IFERROR(_xlfn.XLOOKUP(AB94,HELPER!$C$8:$C$48,HELPER!$D$8:$D$48,,1),""))</f>
        <v/>
      </c>
      <c r="AD94" s="132" t="str">
        <f>IF(C94="","",IFERROR(_xlfn.XLOOKUP(AC94,HELPER!$F$8:$F$48,HELPER!$G$8:$G$48,,1),""))</f>
        <v/>
      </c>
      <c r="AE94" s="172"/>
      <c r="AF94" s="13"/>
    </row>
    <row r="95" spans="1:32" ht="15" customHeight="1" x14ac:dyDescent="0.25">
      <c r="A95" s="172"/>
      <c r="B95" s="130">
        <v>27</v>
      </c>
      <c r="C95" s="240" t="str">
        <f>IF('INPUT DATA'!N37="","",'INPUT DATA'!N37)</f>
        <v/>
      </c>
      <c r="D95" s="241"/>
      <c r="E95" s="242"/>
      <c r="F95" s="124"/>
      <c r="G95" s="125"/>
      <c r="H95" s="125"/>
      <c r="I95" s="125"/>
      <c r="J95" s="126"/>
      <c r="K95" s="103" t="str">
        <f t="shared" si="12"/>
        <v/>
      </c>
      <c r="L95" s="104" t="str">
        <f t="shared" si="13"/>
        <v/>
      </c>
      <c r="M95" s="105" t="str">
        <f t="shared" si="14"/>
        <v/>
      </c>
      <c r="N95" s="124"/>
      <c r="O95" s="125"/>
      <c r="P95" s="126"/>
      <c r="Q95" s="103" t="str">
        <f t="shared" si="15"/>
        <v/>
      </c>
      <c r="R95" s="104" t="str">
        <f t="shared" si="16"/>
        <v/>
      </c>
      <c r="S95" s="107" t="str">
        <f t="shared" si="17"/>
        <v/>
      </c>
      <c r="T95" s="212"/>
      <c r="U95" s="199"/>
      <c r="V95" s="205"/>
      <c r="W95" s="198" t="str">
        <f t="shared" si="18"/>
        <v/>
      </c>
      <c r="X95" s="104" t="str">
        <f t="shared" si="19"/>
        <v/>
      </c>
      <c r="Y95" s="107" t="str">
        <f t="shared" si="20"/>
        <v/>
      </c>
      <c r="Z95" s="103" t="str">
        <f t="shared" si="21"/>
        <v/>
      </c>
      <c r="AA95" s="105" t="str">
        <f t="shared" si="22"/>
        <v/>
      </c>
      <c r="AB95" s="108" t="str">
        <f t="shared" si="23"/>
        <v/>
      </c>
      <c r="AC95" s="109" t="str">
        <f>IF(C95="","",IFERROR(_xlfn.XLOOKUP(AB95,HELPER!$C$8:$C$48,HELPER!$D$8:$D$48,,1),""))</f>
        <v/>
      </c>
      <c r="AD95" s="132" t="str">
        <f>IF(C95="","",IFERROR(_xlfn.XLOOKUP(AC95,HELPER!$F$8:$F$48,HELPER!$G$8:$G$48,,1),""))</f>
        <v/>
      </c>
      <c r="AE95" s="172"/>
      <c r="AF95" s="13"/>
    </row>
    <row r="96" spans="1:32" ht="15" customHeight="1" x14ac:dyDescent="0.25">
      <c r="A96" s="172"/>
      <c r="B96" s="130">
        <v>28</v>
      </c>
      <c r="C96" s="240" t="str">
        <f>IF('INPUT DATA'!N38="","",'INPUT DATA'!N38)</f>
        <v/>
      </c>
      <c r="D96" s="241"/>
      <c r="E96" s="242"/>
      <c r="F96" s="124"/>
      <c r="G96" s="125"/>
      <c r="H96" s="125"/>
      <c r="I96" s="125"/>
      <c r="J96" s="126"/>
      <c r="K96" s="103" t="str">
        <f t="shared" si="12"/>
        <v/>
      </c>
      <c r="L96" s="104" t="str">
        <f t="shared" si="13"/>
        <v/>
      </c>
      <c r="M96" s="105" t="str">
        <f t="shared" si="14"/>
        <v/>
      </c>
      <c r="N96" s="124"/>
      <c r="O96" s="125"/>
      <c r="P96" s="126"/>
      <c r="Q96" s="103" t="str">
        <f t="shared" si="15"/>
        <v/>
      </c>
      <c r="R96" s="104" t="str">
        <f t="shared" si="16"/>
        <v/>
      </c>
      <c r="S96" s="107" t="str">
        <f t="shared" si="17"/>
        <v/>
      </c>
      <c r="T96" s="212"/>
      <c r="U96" s="199"/>
      <c r="V96" s="205"/>
      <c r="W96" s="198" t="str">
        <f t="shared" si="18"/>
        <v/>
      </c>
      <c r="X96" s="104" t="str">
        <f t="shared" si="19"/>
        <v/>
      </c>
      <c r="Y96" s="107" t="str">
        <f t="shared" si="20"/>
        <v/>
      </c>
      <c r="Z96" s="103" t="str">
        <f t="shared" si="21"/>
        <v/>
      </c>
      <c r="AA96" s="105" t="str">
        <f t="shared" si="22"/>
        <v/>
      </c>
      <c r="AB96" s="108" t="str">
        <f t="shared" si="23"/>
        <v/>
      </c>
      <c r="AC96" s="109" t="str">
        <f>IF(C96="","",IFERROR(_xlfn.XLOOKUP(AB96,HELPER!$C$8:$C$48,HELPER!$D$8:$D$48,,1),""))</f>
        <v/>
      </c>
      <c r="AD96" s="132" t="str">
        <f>IF(C96="","",IFERROR(_xlfn.XLOOKUP(AC96,HELPER!$F$8:$F$48,HELPER!$G$8:$G$48,,1),""))</f>
        <v/>
      </c>
      <c r="AE96" s="172"/>
      <c r="AF96" s="13"/>
    </row>
    <row r="97" spans="1:32" ht="15" customHeight="1" x14ac:dyDescent="0.25">
      <c r="A97" s="172"/>
      <c r="B97" s="130">
        <v>29</v>
      </c>
      <c r="C97" s="240" t="str">
        <f>IF('INPUT DATA'!N39="","",'INPUT DATA'!N39)</f>
        <v/>
      </c>
      <c r="D97" s="241"/>
      <c r="E97" s="242"/>
      <c r="F97" s="124"/>
      <c r="G97" s="125"/>
      <c r="H97" s="125"/>
      <c r="I97" s="125"/>
      <c r="J97" s="126"/>
      <c r="K97" s="103" t="str">
        <f t="shared" si="12"/>
        <v/>
      </c>
      <c r="L97" s="104" t="str">
        <f t="shared" si="13"/>
        <v/>
      </c>
      <c r="M97" s="105" t="str">
        <f t="shared" si="14"/>
        <v/>
      </c>
      <c r="N97" s="124"/>
      <c r="O97" s="125"/>
      <c r="P97" s="126"/>
      <c r="Q97" s="103" t="str">
        <f t="shared" si="15"/>
        <v/>
      </c>
      <c r="R97" s="104" t="str">
        <f t="shared" si="16"/>
        <v/>
      </c>
      <c r="S97" s="107" t="str">
        <f t="shared" si="17"/>
        <v/>
      </c>
      <c r="T97" s="212"/>
      <c r="U97" s="199"/>
      <c r="V97" s="205"/>
      <c r="W97" s="198" t="str">
        <f t="shared" si="18"/>
        <v/>
      </c>
      <c r="X97" s="104" t="str">
        <f t="shared" si="19"/>
        <v/>
      </c>
      <c r="Y97" s="107" t="str">
        <f t="shared" si="20"/>
        <v/>
      </c>
      <c r="Z97" s="103" t="str">
        <f t="shared" si="21"/>
        <v/>
      </c>
      <c r="AA97" s="105" t="str">
        <f t="shared" si="22"/>
        <v/>
      </c>
      <c r="AB97" s="108" t="str">
        <f t="shared" si="23"/>
        <v/>
      </c>
      <c r="AC97" s="109" t="str">
        <f>IF(C97="","",IFERROR(_xlfn.XLOOKUP(AB97,HELPER!$C$8:$C$48,HELPER!$D$8:$D$48,,1),""))</f>
        <v/>
      </c>
      <c r="AD97" s="132" t="str">
        <f>IF(C97="","",IFERROR(_xlfn.XLOOKUP(AC97,HELPER!$F$8:$F$48,HELPER!$G$8:$G$48,,1),""))</f>
        <v/>
      </c>
      <c r="AE97" s="172"/>
      <c r="AF97" s="13"/>
    </row>
    <row r="98" spans="1:32" ht="15" customHeight="1" x14ac:dyDescent="0.25">
      <c r="A98" s="172"/>
      <c r="B98" s="130">
        <v>30</v>
      </c>
      <c r="C98" s="240" t="str">
        <f>IF('INPUT DATA'!N40="","",'INPUT DATA'!N40)</f>
        <v/>
      </c>
      <c r="D98" s="241"/>
      <c r="E98" s="242"/>
      <c r="F98" s="124"/>
      <c r="G98" s="125"/>
      <c r="H98" s="125"/>
      <c r="I98" s="125"/>
      <c r="J98" s="126"/>
      <c r="K98" s="103" t="str">
        <f t="shared" si="12"/>
        <v/>
      </c>
      <c r="L98" s="104" t="str">
        <f t="shared" si="13"/>
        <v/>
      </c>
      <c r="M98" s="105" t="str">
        <f t="shared" si="14"/>
        <v/>
      </c>
      <c r="N98" s="124"/>
      <c r="O98" s="125"/>
      <c r="P98" s="126"/>
      <c r="Q98" s="103" t="str">
        <f t="shared" si="15"/>
        <v/>
      </c>
      <c r="R98" s="104" t="str">
        <f t="shared" si="16"/>
        <v/>
      </c>
      <c r="S98" s="107" t="str">
        <f t="shared" si="17"/>
        <v/>
      </c>
      <c r="T98" s="212"/>
      <c r="U98" s="199"/>
      <c r="V98" s="205"/>
      <c r="W98" s="198" t="str">
        <f t="shared" si="18"/>
        <v/>
      </c>
      <c r="X98" s="104" t="str">
        <f t="shared" si="19"/>
        <v/>
      </c>
      <c r="Y98" s="107" t="str">
        <f t="shared" si="20"/>
        <v/>
      </c>
      <c r="Z98" s="103" t="str">
        <f t="shared" si="21"/>
        <v/>
      </c>
      <c r="AA98" s="105" t="str">
        <f t="shared" si="22"/>
        <v/>
      </c>
      <c r="AB98" s="108" t="str">
        <f t="shared" si="23"/>
        <v/>
      </c>
      <c r="AC98" s="109" t="str">
        <f>IF(C98="","",IFERROR(_xlfn.XLOOKUP(AB98,HELPER!$C$8:$C$48,HELPER!$D$8:$D$48,,1),""))</f>
        <v/>
      </c>
      <c r="AD98" s="132" t="str">
        <f>IF(C98="","",IFERROR(_xlfn.XLOOKUP(AC98,HELPER!$F$8:$F$48,HELPER!$G$8:$G$48,,1),""))</f>
        <v/>
      </c>
      <c r="AE98" s="172"/>
      <c r="AF98" s="13"/>
    </row>
    <row r="99" spans="1:32" ht="15" customHeight="1" x14ac:dyDescent="0.25">
      <c r="A99" s="172"/>
      <c r="B99" s="130">
        <v>31</v>
      </c>
      <c r="C99" s="240" t="str">
        <f>IF('INPUT DATA'!N41="","",'INPUT DATA'!N41)</f>
        <v/>
      </c>
      <c r="D99" s="241"/>
      <c r="E99" s="242"/>
      <c r="F99" s="124"/>
      <c r="G99" s="125"/>
      <c r="H99" s="125"/>
      <c r="I99" s="125"/>
      <c r="J99" s="126"/>
      <c r="K99" s="103" t="str">
        <f t="shared" si="12"/>
        <v/>
      </c>
      <c r="L99" s="104" t="str">
        <f t="shared" si="13"/>
        <v/>
      </c>
      <c r="M99" s="105" t="str">
        <f t="shared" si="14"/>
        <v/>
      </c>
      <c r="N99" s="124"/>
      <c r="O99" s="125"/>
      <c r="P99" s="126"/>
      <c r="Q99" s="103" t="str">
        <f t="shared" si="15"/>
        <v/>
      </c>
      <c r="R99" s="104" t="str">
        <f t="shared" si="16"/>
        <v/>
      </c>
      <c r="S99" s="107" t="str">
        <f t="shared" si="17"/>
        <v/>
      </c>
      <c r="T99" s="212"/>
      <c r="U99" s="199"/>
      <c r="V99" s="205"/>
      <c r="W99" s="198" t="str">
        <f t="shared" si="18"/>
        <v/>
      </c>
      <c r="X99" s="104" t="str">
        <f t="shared" si="19"/>
        <v/>
      </c>
      <c r="Y99" s="107" t="str">
        <f t="shared" si="20"/>
        <v/>
      </c>
      <c r="Z99" s="103" t="str">
        <f t="shared" si="21"/>
        <v/>
      </c>
      <c r="AA99" s="105" t="str">
        <f t="shared" si="22"/>
        <v/>
      </c>
      <c r="AB99" s="108" t="str">
        <f t="shared" si="23"/>
        <v/>
      </c>
      <c r="AC99" s="109" t="str">
        <f>IF(C99="","",IFERROR(_xlfn.XLOOKUP(AB99,HELPER!$C$8:$C$48,HELPER!$D$8:$D$48,,1),""))</f>
        <v/>
      </c>
      <c r="AD99" s="132" t="str">
        <f>IF(C99="","",IFERROR(_xlfn.XLOOKUP(AC99,HELPER!$F$8:$F$48,HELPER!$G$8:$G$48,,1),""))</f>
        <v/>
      </c>
      <c r="AE99" s="172"/>
      <c r="AF99" s="13"/>
    </row>
    <row r="100" spans="1:32" ht="15" customHeight="1" x14ac:dyDescent="0.25">
      <c r="A100" s="172"/>
      <c r="B100" s="130">
        <v>32</v>
      </c>
      <c r="C100" s="240" t="str">
        <f>IF('INPUT DATA'!N42="","",'INPUT DATA'!N42)</f>
        <v/>
      </c>
      <c r="D100" s="241"/>
      <c r="E100" s="242"/>
      <c r="F100" s="124"/>
      <c r="G100" s="125"/>
      <c r="H100" s="125"/>
      <c r="I100" s="125"/>
      <c r="J100" s="126"/>
      <c r="K100" s="103" t="str">
        <f t="shared" si="12"/>
        <v/>
      </c>
      <c r="L100" s="104" t="str">
        <f t="shared" si="13"/>
        <v/>
      </c>
      <c r="M100" s="105" t="str">
        <f t="shared" si="14"/>
        <v/>
      </c>
      <c r="N100" s="124"/>
      <c r="O100" s="125"/>
      <c r="P100" s="126"/>
      <c r="Q100" s="103" t="str">
        <f t="shared" si="15"/>
        <v/>
      </c>
      <c r="R100" s="104" t="str">
        <f t="shared" si="16"/>
        <v/>
      </c>
      <c r="S100" s="107" t="str">
        <f t="shared" si="17"/>
        <v/>
      </c>
      <c r="T100" s="212"/>
      <c r="U100" s="199"/>
      <c r="V100" s="205"/>
      <c r="W100" s="198" t="str">
        <f t="shared" si="18"/>
        <v/>
      </c>
      <c r="X100" s="104" t="str">
        <f t="shared" si="19"/>
        <v/>
      </c>
      <c r="Y100" s="107" t="str">
        <f t="shared" si="20"/>
        <v/>
      </c>
      <c r="Z100" s="103" t="str">
        <f t="shared" si="21"/>
        <v/>
      </c>
      <c r="AA100" s="105" t="str">
        <f t="shared" si="22"/>
        <v/>
      </c>
      <c r="AB100" s="108" t="str">
        <f t="shared" si="23"/>
        <v/>
      </c>
      <c r="AC100" s="109" t="str">
        <f>IF(C100="","",IFERROR(_xlfn.XLOOKUP(AB100,HELPER!$C$8:$C$48,HELPER!$D$8:$D$48,,1),""))</f>
        <v/>
      </c>
      <c r="AD100" s="132" t="str">
        <f>IF(C100="","",IFERROR(_xlfn.XLOOKUP(AC100,HELPER!$F$8:$F$48,HELPER!$G$8:$G$48,,1),""))</f>
        <v/>
      </c>
      <c r="AE100" s="172"/>
      <c r="AF100" s="13"/>
    </row>
    <row r="101" spans="1:32" ht="15" customHeight="1" x14ac:dyDescent="0.25">
      <c r="A101" s="172"/>
      <c r="B101" s="130">
        <v>33</v>
      </c>
      <c r="C101" s="240" t="str">
        <f>IF('INPUT DATA'!N43="","",'INPUT DATA'!N43)</f>
        <v/>
      </c>
      <c r="D101" s="241"/>
      <c r="E101" s="242"/>
      <c r="F101" s="124"/>
      <c r="G101" s="125"/>
      <c r="H101" s="125"/>
      <c r="I101" s="125"/>
      <c r="J101" s="126"/>
      <c r="K101" s="103" t="str">
        <f t="shared" si="12"/>
        <v/>
      </c>
      <c r="L101" s="104" t="str">
        <f t="shared" si="13"/>
        <v/>
      </c>
      <c r="M101" s="105" t="str">
        <f t="shared" si="14"/>
        <v/>
      </c>
      <c r="N101" s="124"/>
      <c r="O101" s="125"/>
      <c r="P101" s="126"/>
      <c r="Q101" s="103" t="str">
        <f t="shared" si="15"/>
        <v/>
      </c>
      <c r="R101" s="104" t="str">
        <f t="shared" si="16"/>
        <v/>
      </c>
      <c r="S101" s="107" t="str">
        <f t="shared" si="17"/>
        <v/>
      </c>
      <c r="T101" s="212"/>
      <c r="U101" s="199"/>
      <c r="V101" s="205"/>
      <c r="W101" s="198" t="str">
        <f t="shared" si="18"/>
        <v/>
      </c>
      <c r="X101" s="104" t="str">
        <f t="shared" si="19"/>
        <v/>
      </c>
      <c r="Y101" s="107" t="str">
        <f t="shared" si="20"/>
        <v/>
      </c>
      <c r="Z101" s="103" t="str">
        <f t="shared" si="21"/>
        <v/>
      </c>
      <c r="AA101" s="105" t="str">
        <f t="shared" si="22"/>
        <v/>
      </c>
      <c r="AB101" s="108" t="str">
        <f t="shared" si="23"/>
        <v/>
      </c>
      <c r="AC101" s="109" t="str">
        <f>IF(C101="","",IFERROR(_xlfn.XLOOKUP(AB101,HELPER!$C$8:$C$48,HELPER!$D$8:$D$48,,1),""))</f>
        <v/>
      </c>
      <c r="AD101" s="132" t="str">
        <f>IF(C101="","",IFERROR(_xlfn.XLOOKUP(AC101,HELPER!$F$8:$F$48,HELPER!$G$8:$G$48,,1),""))</f>
        <v/>
      </c>
      <c r="AE101" s="172"/>
      <c r="AF101" s="13"/>
    </row>
    <row r="102" spans="1:32" ht="15" customHeight="1" x14ac:dyDescent="0.25">
      <c r="A102" s="172"/>
      <c r="B102" s="130">
        <v>34</v>
      </c>
      <c r="C102" s="240" t="str">
        <f>IF('INPUT DATA'!N44="","",'INPUT DATA'!N44)</f>
        <v/>
      </c>
      <c r="D102" s="241"/>
      <c r="E102" s="242"/>
      <c r="F102" s="124"/>
      <c r="G102" s="125"/>
      <c r="H102" s="125"/>
      <c r="I102" s="125"/>
      <c r="J102" s="126"/>
      <c r="K102" s="103" t="str">
        <f t="shared" si="12"/>
        <v/>
      </c>
      <c r="L102" s="104" t="str">
        <f t="shared" si="13"/>
        <v/>
      </c>
      <c r="M102" s="105" t="str">
        <f t="shared" si="14"/>
        <v/>
      </c>
      <c r="N102" s="124"/>
      <c r="O102" s="125"/>
      <c r="P102" s="126"/>
      <c r="Q102" s="103" t="str">
        <f t="shared" si="15"/>
        <v/>
      </c>
      <c r="R102" s="104" t="str">
        <f t="shared" si="16"/>
        <v/>
      </c>
      <c r="S102" s="107" t="str">
        <f t="shared" si="17"/>
        <v/>
      </c>
      <c r="T102" s="212"/>
      <c r="U102" s="199"/>
      <c r="V102" s="205"/>
      <c r="W102" s="198" t="str">
        <f t="shared" si="18"/>
        <v/>
      </c>
      <c r="X102" s="104" t="str">
        <f t="shared" si="19"/>
        <v/>
      </c>
      <c r="Y102" s="107" t="str">
        <f t="shared" si="20"/>
        <v/>
      </c>
      <c r="Z102" s="103" t="str">
        <f t="shared" si="21"/>
        <v/>
      </c>
      <c r="AA102" s="105" t="str">
        <f t="shared" si="22"/>
        <v/>
      </c>
      <c r="AB102" s="108" t="str">
        <f t="shared" si="23"/>
        <v/>
      </c>
      <c r="AC102" s="109" t="str">
        <f>IF(C102="","",IFERROR(_xlfn.XLOOKUP(AB102,HELPER!$C$8:$C$48,HELPER!$D$8:$D$48,,1),""))</f>
        <v/>
      </c>
      <c r="AD102" s="132" t="str">
        <f>IF(C102="","",IFERROR(_xlfn.XLOOKUP(AC102,HELPER!$F$8:$F$48,HELPER!$G$8:$G$48,,1),""))</f>
        <v/>
      </c>
      <c r="AE102" s="172"/>
      <c r="AF102" s="13"/>
    </row>
    <row r="103" spans="1:32" ht="15" customHeight="1" x14ac:dyDescent="0.25">
      <c r="A103" s="172"/>
      <c r="B103" s="130">
        <v>35</v>
      </c>
      <c r="C103" s="240" t="str">
        <f>IF('INPUT DATA'!N45="","",'INPUT DATA'!N45)</f>
        <v/>
      </c>
      <c r="D103" s="241"/>
      <c r="E103" s="242"/>
      <c r="F103" s="124"/>
      <c r="G103" s="125"/>
      <c r="H103" s="125"/>
      <c r="I103" s="125"/>
      <c r="J103" s="126"/>
      <c r="K103" s="103" t="str">
        <f t="shared" si="12"/>
        <v/>
      </c>
      <c r="L103" s="104" t="str">
        <f t="shared" si="13"/>
        <v/>
      </c>
      <c r="M103" s="105" t="str">
        <f t="shared" si="14"/>
        <v/>
      </c>
      <c r="N103" s="124"/>
      <c r="O103" s="125"/>
      <c r="P103" s="126"/>
      <c r="Q103" s="103" t="str">
        <f t="shared" si="15"/>
        <v/>
      </c>
      <c r="R103" s="104" t="str">
        <f t="shared" si="16"/>
        <v/>
      </c>
      <c r="S103" s="107" t="str">
        <f t="shared" si="17"/>
        <v/>
      </c>
      <c r="T103" s="212"/>
      <c r="U103" s="199"/>
      <c r="V103" s="205"/>
      <c r="W103" s="198" t="str">
        <f t="shared" si="18"/>
        <v/>
      </c>
      <c r="X103" s="104" t="str">
        <f t="shared" si="19"/>
        <v/>
      </c>
      <c r="Y103" s="107" t="str">
        <f t="shared" si="20"/>
        <v/>
      </c>
      <c r="Z103" s="103" t="str">
        <f t="shared" si="21"/>
        <v/>
      </c>
      <c r="AA103" s="105" t="str">
        <f t="shared" si="22"/>
        <v/>
      </c>
      <c r="AB103" s="108" t="str">
        <f t="shared" si="23"/>
        <v/>
      </c>
      <c r="AC103" s="109" t="str">
        <f>IF(C103="","",IFERROR(_xlfn.XLOOKUP(AB103,HELPER!$C$8:$C$48,HELPER!$D$8:$D$48,,1),""))</f>
        <v/>
      </c>
      <c r="AD103" s="132" t="str">
        <f>IF(C103="","",IFERROR(_xlfn.XLOOKUP(AC103,HELPER!$F$8:$F$48,HELPER!$G$8:$G$48,,1),""))</f>
        <v/>
      </c>
      <c r="AE103" s="172"/>
      <c r="AF103" s="13"/>
    </row>
    <row r="104" spans="1:32" ht="15" customHeight="1" x14ac:dyDescent="0.25">
      <c r="A104" s="172"/>
      <c r="B104" s="130">
        <v>36</v>
      </c>
      <c r="C104" s="240" t="str">
        <f>IF('INPUT DATA'!N46="","",'INPUT DATA'!N46)</f>
        <v/>
      </c>
      <c r="D104" s="241"/>
      <c r="E104" s="242"/>
      <c r="F104" s="124"/>
      <c r="G104" s="125"/>
      <c r="H104" s="125"/>
      <c r="I104" s="125"/>
      <c r="J104" s="126"/>
      <c r="K104" s="103" t="str">
        <f t="shared" si="12"/>
        <v/>
      </c>
      <c r="L104" s="104" t="str">
        <f t="shared" si="13"/>
        <v/>
      </c>
      <c r="M104" s="105" t="str">
        <f t="shared" si="14"/>
        <v/>
      </c>
      <c r="N104" s="124"/>
      <c r="O104" s="125"/>
      <c r="P104" s="126"/>
      <c r="Q104" s="103" t="str">
        <f t="shared" si="15"/>
        <v/>
      </c>
      <c r="R104" s="104" t="str">
        <f t="shared" si="16"/>
        <v/>
      </c>
      <c r="S104" s="107" t="str">
        <f t="shared" si="17"/>
        <v/>
      </c>
      <c r="T104" s="212"/>
      <c r="U104" s="199"/>
      <c r="V104" s="205"/>
      <c r="W104" s="198" t="str">
        <f t="shared" si="18"/>
        <v/>
      </c>
      <c r="X104" s="104" t="str">
        <f t="shared" si="19"/>
        <v/>
      </c>
      <c r="Y104" s="107" t="str">
        <f t="shared" si="20"/>
        <v/>
      </c>
      <c r="Z104" s="103" t="str">
        <f t="shared" si="21"/>
        <v/>
      </c>
      <c r="AA104" s="105" t="str">
        <f t="shared" si="22"/>
        <v/>
      </c>
      <c r="AB104" s="108" t="str">
        <f t="shared" si="23"/>
        <v/>
      </c>
      <c r="AC104" s="109" t="str">
        <f>IF(C104="","",IFERROR(_xlfn.XLOOKUP(AB104,HELPER!$C$8:$C$48,HELPER!$D$8:$D$48,,1),""))</f>
        <v/>
      </c>
      <c r="AD104" s="132" t="str">
        <f>IF(C104="","",IFERROR(_xlfn.XLOOKUP(AC104,HELPER!$F$8:$F$48,HELPER!$G$8:$G$48,,1),""))</f>
        <v/>
      </c>
      <c r="AE104" s="172"/>
      <c r="AF104" s="13"/>
    </row>
    <row r="105" spans="1:32" ht="15" customHeight="1" x14ac:dyDescent="0.25">
      <c r="A105" s="172"/>
      <c r="B105" s="130">
        <v>37</v>
      </c>
      <c r="C105" s="240" t="str">
        <f>IF('INPUT DATA'!N47="","",'INPUT DATA'!N47)</f>
        <v/>
      </c>
      <c r="D105" s="241"/>
      <c r="E105" s="242"/>
      <c r="F105" s="124"/>
      <c r="G105" s="125"/>
      <c r="H105" s="125"/>
      <c r="I105" s="125"/>
      <c r="J105" s="126"/>
      <c r="K105" s="103" t="str">
        <f t="shared" si="12"/>
        <v/>
      </c>
      <c r="L105" s="104" t="str">
        <f t="shared" si="13"/>
        <v/>
      </c>
      <c r="M105" s="105" t="str">
        <f t="shared" si="14"/>
        <v/>
      </c>
      <c r="N105" s="124"/>
      <c r="O105" s="125"/>
      <c r="P105" s="126"/>
      <c r="Q105" s="103" t="str">
        <f t="shared" si="15"/>
        <v/>
      </c>
      <c r="R105" s="104" t="str">
        <f t="shared" si="16"/>
        <v/>
      </c>
      <c r="S105" s="107" t="str">
        <f t="shared" si="17"/>
        <v/>
      </c>
      <c r="T105" s="212"/>
      <c r="U105" s="199"/>
      <c r="V105" s="205"/>
      <c r="W105" s="198" t="str">
        <f t="shared" si="18"/>
        <v/>
      </c>
      <c r="X105" s="104" t="str">
        <f t="shared" si="19"/>
        <v/>
      </c>
      <c r="Y105" s="107" t="str">
        <f t="shared" si="20"/>
        <v/>
      </c>
      <c r="Z105" s="103" t="str">
        <f t="shared" si="21"/>
        <v/>
      </c>
      <c r="AA105" s="105" t="str">
        <f t="shared" si="22"/>
        <v/>
      </c>
      <c r="AB105" s="108" t="str">
        <f t="shared" si="23"/>
        <v/>
      </c>
      <c r="AC105" s="109" t="str">
        <f>IF(C105="","",IFERROR(_xlfn.XLOOKUP(AB105,HELPER!$C$8:$C$48,HELPER!$D$8:$D$48,,1),""))</f>
        <v/>
      </c>
      <c r="AD105" s="132" t="str">
        <f>IF(C105="","",IFERROR(_xlfn.XLOOKUP(AC105,HELPER!$F$8:$F$48,HELPER!$G$8:$G$48,,1),""))</f>
        <v/>
      </c>
      <c r="AE105" s="172"/>
      <c r="AF105" s="13"/>
    </row>
    <row r="106" spans="1:32" ht="15" customHeight="1" x14ac:dyDescent="0.25">
      <c r="A106" s="172"/>
      <c r="B106" s="130">
        <v>38</v>
      </c>
      <c r="C106" s="240" t="str">
        <f>IF('INPUT DATA'!N48="","",'INPUT DATA'!N48)</f>
        <v/>
      </c>
      <c r="D106" s="241"/>
      <c r="E106" s="242"/>
      <c r="F106" s="124"/>
      <c r="G106" s="125"/>
      <c r="H106" s="125"/>
      <c r="I106" s="125"/>
      <c r="J106" s="126"/>
      <c r="K106" s="103" t="str">
        <f t="shared" si="12"/>
        <v/>
      </c>
      <c r="L106" s="104" t="str">
        <f t="shared" si="13"/>
        <v/>
      </c>
      <c r="M106" s="105" t="str">
        <f t="shared" si="14"/>
        <v/>
      </c>
      <c r="N106" s="124"/>
      <c r="O106" s="125"/>
      <c r="P106" s="126"/>
      <c r="Q106" s="103" t="str">
        <f t="shared" si="15"/>
        <v/>
      </c>
      <c r="R106" s="104" t="str">
        <f t="shared" si="16"/>
        <v/>
      </c>
      <c r="S106" s="107" t="str">
        <f t="shared" si="17"/>
        <v/>
      </c>
      <c r="T106" s="212"/>
      <c r="U106" s="199"/>
      <c r="V106" s="205"/>
      <c r="W106" s="198" t="str">
        <f t="shared" si="18"/>
        <v/>
      </c>
      <c r="X106" s="104" t="str">
        <f t="shared" si="19"/>
        <v/>
      </c>
      <c r="Y106" s="107" t="str">
        <f t="shared" si="20"/>
        <v/>
      </c>
      <c r="Z106" s="103" t="str">
        <f t="shared" si="21"/>
        <v/>
      </c>
      <c r="AA106" s="105" t="str">
        <f t="shared" si="22"/>
        <v/>
      </c>
      <c r="AB106" s="108" t="str">
        <f t="shared" si="23"/>
        <v/>
      </c>
      <c r="AC106" s="109" t="str">
        <f>IF(C106="","",IFERROR(_xlfn.XLOOKUP(AB106,HELPER!$C$8:$C$48,HELPER!$D$8:$D$48,,1),""))</f>
        <v/>
      </c>
      <c r="AD106" s="132" t="str">
        <f>IF(C106="","",IFERROR(_xlfn.XLOOKUP(AC106,HELPER!$F$8:$F$48,HELPER!$G$8:$G$48,,1),""))</f>
        <v/>
      </c>
      <c r="AE106" s="172"/>
      <c r="AF106" s="13"/>
    </row>
    <row r="107" spans="1:32" ht="15" customHeight="1" x14ac:dyDescent="0.25">
      <c r="A107" s="172"/>
      <c r="B107" s="130">
        <v>39</v>
      </c>
      <c r="C107" s="240" t="str">
        <f>IF('INPUT DATA'!N49="","",'INPUT DATA'!N49)</f>
        <v/>
      </c>
      <c r="D107" s="241"/>
      <c r="E107" s="242"/>
      <c r="F107" s="124"/>
      <c r="G107" s="125"/>
      <c r="H107" s="125"/>
      <c r="I107" s="125"/>
      <c r="J107" s="126"/>
      <c r="K107" s="103" t="str">
        <f t="shared" si="12"/>
        <v/>
      </c>
      <c r="L107" s="104" t="str">
        <f t="shared" si="13"/>
        <v/>
      </c>
      <c r="M107" s="105" t="str">
        <f t="shared" si="14"/>
        <v/>
      </c>
      <c r="N107" s="124"/>
      <c r="O107" s="125"/>
      <c r="P107" s="126"/>
      <c r="Q107" s="103" t="str">
        <f t="shared" si="15"/>
        <v/>
      </c>
      <c r="R107" s="104" t="str">
        <f t="shared" si="16"/>
        <v/>
      </c>
      <c r="S107" s="107" t="str">
        <f t="shared" si="17"/>
        <v/>
      </c>
      <c r="T107" s="212"/>
      <c r="U107" s="199"/>
      <c r="V107" s="205"/>
      <c r="W107" s="198" t="str">
        <f t="shared" si="18"/>
        <v/>
      </c>
      <c r="X107" s="104" t="str">
        <f t="shared" si="19"/>
        <v/>
      </c>
      <c r="Y107" s="107" t="str">
        <f t="shared" si="20"/>
        <v/>
      </c>
      <c r="Z107" s="103" t="str">
        <f t="shared" si="21"/>
        <v/>
      </c>
      <c r="AA107" s="105" t="str">
        <f t="shared" si="22"/>
        <v/>
      </c>
      <c r="AB107" s="108" t="str">
        <f t="shared" si="23"/>
        <v/>
      </c>
      <c r="AC107" s="109" t="str">
        <f>IF(C107="","",IFERROR(_xlfn.XLOOKUP(AB107,HELPER!$C$8:$C$48,HELPER!$D$8:$D$48,,1),""))</f>
        <v/>
      </c>
      <c r="AD107" s="132" t="str">
        <f>IF(C107="","",IFERROR(_xlfn.XLOOKUP(AC107,HELPER!$F$8:$F$48,HELPER!$G$8:$G$48,,1),""))</f>
        <v/>
      </c>
      <c r="AE107" s="172"/>
      <c r="AF107" s="13"/>
    </row>
    <row r="108" spans="1:32" ht="15" customHeight="1" x14ac:dyDescent="0.25">
      <c r="A108" s="172"/>
      <c r="B108" s="130">
        <v>40</v>
      </c>
      <c r="C108" s="240" t="str">
        <f>IF('INPUT DATA'!N50="","",'INPUT DATA'!N50)</f>
        <v/>
      </c>
      <c r="D108" s="241"/>
      <c r="E108" s="242"/>
      <c r="F108" s="124"/>
      <c r="G108" s="125"/>
      <c r="H108" s="125"/>
      <c r="I108" s="125"/>
      <c r="J108" s="126"/>
      <c r="K108" s="103" t="str">
        <f t="shared" si="12"/>
        <v/>
      </c>
      <c r="L108" s="104" t="str">
        <f t="shared" si="13"/>
        <v/>
      </c>
      <c r="M108" s="105" t="str">
        <f t="shared" si="14"/>
        <v/>
      </c>
      <c r="N108" s="124"/>
      <c r="O108" s="125"/>
      <c r="P108" s="126"/>
      <c r="Q108" s="103" t="str">
        <f t="shared" si="15"/>
        <v/>
      </c>
      <c r="R108" s="104" t="str">
        <f t="shared" si="16"/>
        <v/>
      </c>
      <c r="S108" s="107" t="str">
        <f t="shared" si="17"/>
        <v/>
      </c>
      <c r="T108" s="212"/>
      <c r="U108" s="199"/>
      <c r="V108" s="205"/>
      <c r="W108" s="198" t="str">
        <f t="shared" si="18"/>
        <v/>
      </c>
      <c r="X108" s="104" t="str">
        <f t="shared" si="19"/>
        <v/>
      </c>
      <c r="Y108" s="107" t="str">
        <f t="shared" si="20"/>
        <v/>
      </c>
      <c r="Z108" s="103" t="str">
        <f t="shared" si="21"/>
        <v/>
      </c>
      <c r="AA108" s="105" t="str">
        <f t="shared" si="22"/>
        <v/>
      </c>
      <c r="AB108" s="108" t="str">
        <f t="shared" si="23"/>
        <v/>
      </c>
      <c r="AC108" s="109" t="str">
        <f>IF(C108="","",IFERROR(_xlfn.XLOOKUP(AB108,HELPER!$C$8:$C$48,HELPER!$D$8:$D$48,,1),""))</f>
        <v/>
      </c>
      <c r="AD108" s="132" t="str">
        <f>IF(C108="","",IFERROR(_xlfn.XLOOKUP(AC108,HELPER!$F$8:$F$48,HELPER!$G$8:$G$48,,1),""))</f>
        <v/>
      </c>
      <c r="AE108" s="172"/>
      <c r="AF108" s="13"/>
    </row>
    <row r="109" spans="1:32" ht="15" customHeight="1" x14ac:dyDescent="0.25">
      <c r="A109" s="172"/>
      <c r="B109" s="130">
        <v>41</v>
      </c>
      <c r="C109" s="240" t="str">
        <f>IF('INPUT DATA'!N51="","",'INPUT DATA'!N51)</f>
        <v/>
      </c>
      <c r="D109" s="241"/>
      <c r="E109" s="242"/>
      <c r="F109" s="124"/>
      <c r="G109" s="125"/>
      <c r="H109" s="125"/>
      <c r="I109" s="125"/>
      <c r="J109" s="126"/>
      <c r="K109" s="103" t="str">
        <f t="shared" si="12"/>
        <v/>
      </c>
      <c r="L109" s="104" t="str">
        <f t="shared" si="13"/>
        <v/>
      </c>
      <c r="M109" s="105" t="str">
        <f t="shared" si="14"/>
        <v/>
      </c>
      <c r="N109" s="124"/>
      <c r="O109" s="125"/>
      <c r="P109" s="126"/>
      <c r="Q109" s="103" t="str">
        <f t="shared" si="15"/>
        <v/>
      </c>
      <c r="R109" s="104" t="str">
        <f t="shared" si="16"/>
        <v/>
      </c>
      <c r="S109" s="107" t="str">
        <f t="shared" si="17"/>
        <v/>
      </c>
      <c r="T109" s="212"/>
      <c r="U109" s="199"/>
      <c r="V109" s="205"/>
      <c r="W109" s="198" t="str">
        <f t="shared" si="18"/>
        <v/>
      </c>
      <c r="X109" s="104" t="str">
        <f t="shared" si="19"/>
        <v/>
      </c>
      <c r="Y109" s="107" t="str">
        <f t="shared" si="20"/>
        <v/>
      </c>
      <c r="Z109" s="103" t="str">
        <f t="shared" si="21"/>
        <v/>
      </c>
      <c r="AA109" s="105" t="str">
        <f t="shared" si="22"/>
        <v/>
      </c>
      <c r="AB109" s="108" t="str">
        <f t="shared" si="23"/>
        <v/>
      </c>
      <c r="AC109" s="109" t="str">
        <f>IF(C109="","",IFERROR(_xlfn.XLOOKUP(AB109,HELPER!$C$8:$C$48,HELPER!$D$8:$D$48,,1),""))</f>
        <v/>
      </c>
      <c r="AD109" s="132" t="str">
        <f>IF(C109="","",IFERROR(_xlfn.XLOOKUP(AC109,HELPER!$F$8:$F$48,HELPER!$G$8:$G$48,,1),""))</f>
        <v/>
      </c>
      <c r="AE109" s="172"/>
      <c r="AF109" s="13"/>
    </row>
    <row r="110" spans="1:32" ht="15" customHeight="1" x14ac:dyDescent="0.25">
      <c r="A110" s="172"/>
      <c r="B110" s="130">
        <v>42</v>
      </c>
      <c r="C110" s="240" t="str">
        <f>IF('INPUT DATA'!N52="","",'INPUT DATA'!N52)</f>
        <v/>
      </c>
      <c r="D110" s="241"/>
      <c r="E110" s="242"/>
      <c r="F110" s="124"/>
      <c r="G110" s="125"/>
      <c r="H110" s="125"/>
      <c r="I110" s="125"/>
      <c r="J110" s="126"/>
      <c r="K110" s="103" t="str">
        <f t="shared" si="12"/>
        <v/>
      </c>
      <c r="L110" s="104" t="str">
        <f t="shared" si="13"/>
        <v/>
      </c>
      <c r="M110" s="105" t="str">
        <f t="shared" si="14"/>
        <v/>
      </c>
      <c r="N110" s="124"/>
      <c r="O110" s="125"/>
      <c r="P110" s="126"/>
      <c r="Q110" s="103" t="str">
        <f t="shared" si="15"/>
        <v/>
      </c>
      <c r="R110" s="104" t="str">
        <f t="shared" si="16"/>
        <v/>
      </c>
      <c r="S110" s="107" t="str">
        <f t="shared" si="17"/>
        <v/>
      </c>
      <c r="T110" s="212"/>
      <c r="U110" s="199"/>
      <c r="V110" s="205"/>
      <c r="W110" s="198" t="str">
        <f t="shared" si="18"/>
        <v/>
      </c>
      <c r="X110" s="104" t="str">
        <f t="shared" si="19"/>
        <v/>
      </c>
      <c r="Y110" s="107" t="str">
        <f t="shared" si="20"/>
        <v/>
      </c>
      <c r="Z110" s="103" t="str">
        <f t="shared" si="21"/>
        <v/>
      </c>
      <c r="AA110" s="105" t="str">
        <f t="shared" si="22"/>
        <v/>
      </c>
      <c r="AB110" s="108" t="str">
        <f t="shared" si="23"/>
        <v/>
      </c>
      <c r="AC110" s="109" t="str">
        <f>IF(C110="","",IFERROR(_xlfn.XLOOKUP(AB110,HELPER!$C$8:$C$48,HELPER!$D$8:$D$48,,1),""))</f>
        <v/>
      </c>
      <c r="AD110" s="132" t="str">
        <f>IF(C110="","",IFERROR(_xlfn.XLOOKUP(AC110,HELPER!$F$8:$F$48,HELPER!$G$8:$G$48,,1),""))</f>
        <v/>
      </c>
      <c r="AE110" s="172"/>
      <c r="AF110" s="13"/>
    </row>
    <row r="111" spans="1:32" ht="15" customHeight="1" x14ac:dyDescent="0.25">
      <c r="A111" s="172"/>
      <c r="B111" s="130">
        <v>43</v>
      </c>
      <c r="C111" s="240" t="str">
        <f>IF('INPUT DATA'!N53="","",'INPUT DATA'!N53)</f>
        <v/>
      </c>
      <c r="D111" s="241"/>
      <c r="E111" s="242"/>
      <c r="F111" s="124"/>
      <c r="G111" s="125"/>
      <c r="H111" s="125"/>
      <c r="I111" s="125"/>
      <c r="J111" s="126"/>
      <c r="K111" s="103" t="str">
        <f t="shared" si="12"/>
        <v/>
      </c>
      <c r="L111" s="104" t="str">
        <f t="shared" si="13"/>
        <v/>
      </c>
      <c r="M111" s="105" t="str">
        <f t="shared" si="14"/>
        <v/>
      </c>
      <c r="N111" s="124"/>
      <c r="O111" s="125"/>
      <c r="P111" s="126"/>
      <c r="Q111" s="103" t="str">
        <f t="shared" si="15"/>
        <v/>
      </c>
      <c r="R111" s="104" t="str">
        <f t="shared" si="16"/>
        <v/>
      </c>
      <c r="S111" s="107" t="str">
        <f t="shared" si="17"/>
        <v/>
      </c>
      <c r="T111" s="212"/>
      <c r="U111" s="199"/>
      <c r="V111" s="205"/>
      <c r="W111" s="198" t="str">
        <f t="shared" si="18"/>
        <v/>
      </c>
      <c r="X111" s="104" t="str">
        <f t="shared" si="19"/>
        <v/>
      </c>
      <c r="Y111" s="107" t="str">
        <f t="shared" si="20"/>
        <v/>
      </c>
      <c r="Z111" s="103" t="str">
        <f t="shared" si="21"/>
        <v/>
      </c>
      <c r="AA111" s="105" t="str">
        <f t="shared" si="22"/>
        <v/>
      </c>
      <c r="AB111" s="108" t="str">
        <f t="shared" si="23"/>
        <v/>
      </c>
      <c r="AC111" s="109" t="str">
        <f>IF(C111="","",IFERROR(_xlfn.XLOOKUP(AB111,HELPER!$C$8:$C$48,HELPER!$D$8:$D$48,,1),""))</f>
        <v/>
      </c>
      <c r="AD111" s="132" t="str">
        <f>IF(C111="","",IFERROR(_xlfn.XLOOKUP(AC111,HELPER!$F$8:$F$48,HELPER!$G$8:$G$48,,1),""))</f>
        <v/>
      </c>
      <c r="AE111" s="172"/>
      <c r="AF111" s="13"/>
    </row>
    <row r="112" spans="1:32" ht="15" customHeight="1" x14ac:dyDescent="0.25">
      <c r="A112" s="172"/>
      <c r="B112" s="130">
        <v>44</v>
      </c>
      <c r="C112" s="240" t="str">
        <f>IF('INPUT DATA'!N54="","",'INPUT DATA'!N54)</f>
        <v/>
      </c>
      <c r="D112" s="241"/>
      <c r="E112" s="242"/>
      <c r="F112" s="124"/>
      <c r="G112" s="125"/>
      <c r="H112" s="125"/>
      <c r="I112" s="125"/>
      <c r="J112" s="126"/>
      <c r="K112" s="103" t="str">
        <f t="shared" si="12"/>
        <v/>
      </c>
      <c r="L112" s="104" t="str">
        <f t="shared" si="13"/>
        <v/>
      </c>
      <c r="M112" s="105" t="str">
        <f t="shared" si="14"/>
        <v/>
      </c>
      <c r="N112" s="124"/>
      <c r="O112" s="125"/>
      <c r="P112" s="126"/>
      <c r="Q112" s="103" t="str">
        <f t="shared" si="15"/>
        <v/>
      </c>
      <c r="R112" s="104" t="str">
        <f t="shared" si="16"/>
        <v/>
      </c>
      <c r="S112" s="107" t="str">
        <f t="shared" si="17"/>
        <v/>
      </c>
      <c r="T112" s="212"/>
      <c r="U112" s="199"/>
      <c r="V112" s="205"/>
      <c r="W112" s="198" t="str">
        <f t="shared" si="18"/>
        <v/>
      </c>
      <c r="X112" s="104" t="str">
        <f t="shared" si="19"/>
        <v/>
      </c>
      <c r="Y112" s="107" t="str">
        <f t="shared" si="20"/>
        <v/>
      </c>
      <c r="Z112" s="103" t="str">
        <f t="shared" si="21"/>
        <v/>
      </c>
      <c r="AA112" s="105" t="str">
        <f t="shared" si="22"/>
        <v/>
      </c>
      <c r="AB112" s="108" t="str">
        <f t="shared" si="23"/>
        <v/>
      </c>
      <c r="AC112" s="109" t="str">
        <f>IF(C112="","",IFERROR(_xlfn.XLOOKUP(AB112,HELPER!$C$8:$C$48,HELPER!$D$8:$D$48,,1),""))</f>
        <v/>
      </c>
      <c r="AD112" s="132" t="str">
        <f>IF(C112="","",IFERROR(_xlfn.XLOOKUP(AC112,HELPER!$F$8:$F$48,HELPER!$G$8:$G$48,,1),""))</f>
        <v/>
      </c>
      <c r="AE112" s="172"/>
      <c r="AF112" s="13"/>
    </row>
    <row r="113" spans="1:32" ht="15" customHeight="1" x14ac:dyDescent="0.25">
      <c r="A113" s="172"/>
      <c r="B113" s="130">
        <v>45</v>
      </c>
      <c r="C113" s="240" t="str">
        <f>IF('INPUT DATA'!N55="","",'INPUT DATA'!N55)</f>
        <v/>
      </c>
      <c r="D113" s="241"/>
      <c r="E113" s="242"/>
      <c r="F113" s="124"/>
      <c r="G113" s="125"/>
      <c r="H113" s="125"/>
      <c r="I113" s="125"/>
      <c r="J113" s="126"/>
      <c r="K113" s="103" t="str">
        <f t="shared" si="12"/>
        <v/>
      </c>
      <c r="L113" s="104" t="str">
        <f t="shared" si="13"/>
        <v/>
      </c>
      <c r="M113" s="105" t="str">
        <f t="shared" si="14"/>
        <v/>
      </c>
      <c r="N113" s="124"/>
      <c r="O113" s="125"/>
      <c r="P113" s="126"/>
      <c r="Q113" s="103" t="str">
        <f t="shared" si="15"/>
        <v/>
      </c>
      <c r="R113" s="104" t="str">
        <f t="shared" si="16"/>
        <v/>
      </c>
      <c r="S113" s="107" t="str">
        <f t="shared" si="17"/>
        <v/>
      </c>
      <c r="T113" s="212"/>
      <c r="U113" s="199"/>
      <c r="V113" s="205"/>
      <c r="W113" s="198" t="str">
        <f t="shared" si="18"/>
        <v/>
      </c>
      <c r="X113" s="104" t="str">
        <f t="shared" si="19"/>
        <v/>
      </c>
      <c r="Y113" s="107" t="str">
        <f t="shared" si="20"/>
        <v/>
      </c>
      <c r="Z113" s="103" t="str">
        <f t="shared" si="21"/>
        <v/>
      </c>
      <c r="AA113" s="105" t="str">
        <f t="shared" si="22"/>
        <v/>
      </c>
      <c r="AB113" s="108" t="str">
        <f t="shared" si="23"/>
        <v/>
      </c>
      <c r="AC113" s="109" t="str">
        <f>IF(C113="","",IFERROR(_xlfn.XLOOKUP(AB113,HELPER!$C$8:$C$48,HELPER!$D$8:$D$48,,1),""))</f>
        <v/>
      </c>
      <c r="AD113" s="132" t="str">
        <f>IF(C113="","",IFERROR(_xlfn.XLOOKUP(AC113,HELPER!$F$8:$F$48,HELPER!$G$8:$G$48,,1),""))</f>
        <v/>
      </c>
      <c r="AE113" s="172"/>
      <c r="AF113" s="13"/>
    </row>
    <row r="114" spans="1:32" ht="15" customHeight="1" x14ac:dyDescent="0.25">
      <c r="A114" s="172"/>
      <c r="B114" s="130">
        <v>46</v>
      </c>
      <c r="C114" s="240" t="str">
        <f>IF('INPUT DATA'!N56="","",'INPUT DATA'!N56)</f>
        <v/>
      </c>
      <c r="D114" s="241"/>
      <c r="E114" s="242"/>
      <c r="F114" s="124"/>
      <c r="G114" s="125"/>
      <c r="H114" s="125"/>
      <c r="I114" s="125"/>
      <c r="J114" s="126"/>
      <c r="K114" s="103" t="str">
        <f t="shared" si="12"/>
        <v/>
      </c>
      <c r="L114" s="104" t="str">
        <f t="shared" si="13"/>
        <v/>
      </c>
      <c r="M114" s="105" t="str">
        <f t="shared" si="14"/>
        <v/>
      </c>
      <c r="N114" s="124"/>
      <c r="O114" s="125"/>
      <c r="P114" s="126"/>
      <c r="Q114" s="103" t="str">
        <f t="shared" si="15"/>
        <v/>
      </c>
      <c r="R114" s="104" t="str">
        <f t="shared" si="16"/>
        <v/>
      </c>
      <c r="S114" s="107" t="str">
        <f t="shared" si="17"/>
        <v/>
      </c>
      <c r="T114" s="212"/>
      <c r="U114" s="199"/>
      <c r="V114" s="205"/>
      <c r="W114" s="198" t="str">
        <f t="shared" si="18"/>
        <v/>
      </c>
      <c r="X114" s="104" t="str">
        <f t="shared" si="19"/>
        <v/>
      </c>
      <c r="Y114" s="107" t="str">
        <f t="shared" si="20"/>
        <v/>
      </c>
      <c r="Z114" s="103" t="str">
        <f t="shared" si="21"/>
        <v/>
      </c>
      <c r="AA114" s="105" t="str">
        <f t="shared" si="22"/>
        <v/>
      </c>
      <c r="AB114" s="108" t="str">
        <f t="shared" si="23"/>
        <v/>
      </c>
      <c r="AC114" s="109" t="str">
        <f>IF(C114="","",IFERROR(_xlfn.XLOOKUP(AB114,HELPER!$C$8:$C$48,HELPER!$D$8:$D$48,,1),""))</f>
        <v/>
      </c>
      <c r="AD114" s="132" t="str">
        <f>IF(C114="","",IFERROR(_xlfn.XLOOKUP(AC114,HELPER!$F$8:$F$48,HELPER!$G$8:$G$48,,1),""))</f>
        <v/>
      </c>
      <c r="AE114" s="172"/>
      <c r="AF114" s="13"/>
    </row>
    <row r="115" spans="1:32" ht="15" customHeight="1" x14ac:dyDescent="0.25">
      <c r="A115" s="172"/>
      <c r="B115" s="130">
        <v>47</v>
      </c>
      <c r="C115" s="240" t="str">
        <f>IF('INPUT DATA'!N57="","",'INPUT DATA'!N57)</f>
        <v/>
      </c>
      <c r="D115" s="241"/>
      <c r="E115" s="242"/>
      <c r="F115" s="124"/>
      <c r="G115" s="125"/>
      <c r="H115" s="125"/>
      <c r="I115" s="125"/>
      <c r="J115" s="126"/>
      <c r="K115" s="103" t="str">
        <f t="shared" si="12"/>
        <v/>
      </c>
      <c r="L115" s="104" t="str">
        <f t="shared" si="13"/>
        <v/>
      </c>
      <c r="M115" s="105" t="str">
        <f t="shared" si="14"/>
        <v/>
      </c>
      <c r="N115" s="124"/>
      <c r="O115" s="125"/>
      <c r="P115" s="126"/>
      <c r="Q115" s="103" t="str">
        <f t="shared" si="15"/>
        <v/>
      </c>
      <c r="R115" s="104" t="str">
        <f t="shared" si="16"/>
        <v/>
      </c>
      <c r="S115" s="107" t="str">
        <f t="shared" si="17"/>
        <v/>
      </c>
      <c r="T115" s="212"/>
      <c r="U115" s="199"/>
      <c r="V115" s="205"/>
      <c r="W115" s="198" t="str">
        <f t="shared" si="18"/>
        <v/>
      </c>
      <c r="X115" s="104" t="str">
        <f t="shared" si="19"/>
        <v/>
      </c>
      <c r="Y115" s="107" t="str">
        <f t="shared" si="20"/>
        <v/>
      </c>
      <c r="Z115" s="103" t="str">
        <f t="shared" si="21"/>
        <v/>
      </c>
      <c r="AA115" s="105" t="str">
        <f t="shared" si="22"/>
        <v/>
      </c>
      <c r="AB115" s="108" t="str">
        <f t="shared" si="23"/>
        <v/>
      </c>
      <c r="AC115" s="109" t="str">
        <f>IF(C115="","",IFERROR(_xlfn.XLOOKUP(AB115,HELPER!$C$8:$C$48,HELPER!$D$8:$D$48,,1),""))</f>
        <v/>
      </c>
      <c r="AD115" s="132" t="str">
        <f>IF(C115="","",IFERROR(_xlfn.XLOOKUP(AC115,HELPER!$F$8:$F$48,HELPER!$G$8:$G$48,,1),""))</f>
        <v/>
      </c>
      <c r="AE115" s="172"/>
      <c r="AF115" s="13"/>
    </row>
    <row r="116" spans="1:32" ht="15" customHeight="1" x14ac:dyDescent="0.25">
      <c r="A116" s="172"/>
      <c r="B116" s="130">
        <v>48</v>
      </c>
      <c r="C116" s="240" t="str">
        <f>IF('INPUT DATA'!N58="","",'INPUT DATA'!N58)</f>
        <v/>
      </c>
      <c r="D116" s="241"/>
      <c r="E116" s="242"/>
      <c r="F116" s="124"/>
      <c r="G116" s="125"/>
      <c r="H116" s="125"/>
      <c r="I116" s="125"/>
      <c r="J116" s="126"/>
      <c r="K116" s="103" t="str">
        <f t="shared" si="12"/>
        <v/>
      </c>
      <c r="L116" s="104" t="str">
        <f t="shared" si="13"/>
        <v/>
      </c>
      <c r="M116" s="105" t="str">
        <f t="shared" si="14"/>
        <v/>
      </c>
      <c r="N116" s="124"/>
      <c r="O116" s="125"/>
      <c r="P116" s="126"/>
      <c r="Q116" s="103" t="str">
        <f t="shared" si="15"/>
        <v/>
      </c>
      <c r="R116" s="104" t="str">
        <f t="shared" si="16"/>
        <v/>
      </c>
      <c r="S116" s="107" t="str">
        <f t="shared" si="17"/>
        <v/>
      </c>
      <c r="T116" s="212"/>
      <c r="U116" s="199"/>
      <c r="V116" s="205"/>
      <c r="W116" s="198" t="str">
        <f t="shared" si="18"/>
        <v/>
      </c>
      <c r="X116" s="104" t="str">
        <f t="shared" si="19"/>
        <v/>
      </c>
      <c r="Y116" s="107" t="str">
        <f t="shared" si="20"/>
        <v/>
      </c>
      <c r="Z116" s="103" t="str">
        <f t="shared" si="21"/>
        <v/>
      </c>
      <c r="AA116" s="105" t="str">
        <f t="shared" si="22"/>
        <v/>
      </c>
      <c r="AB116" s="108" t="str">
        <f t="shared" si="23"/>
        <v/>
      </c>
      <c r="AC116" s="109" t="str">
        <f>IF(C116="","",IFERROR(_xlfn.XLOOKUP(AB116,HELPER!$C$8:$C$48,HELPER!$D$8:$D$48,,1),""))</f>
        <v/>
      </c>
      <c r="AD116" s="132" t="str">
        <f>IF(C116="","",IFERROR(_xlfn.XLOOKUP(AC116,HELPER!$F$8:$F$48,HELPER!$G$8:$G$48,,1),""))</f>
        <v/>
      </c>
      <c r="AE116" s="172"/>
      <c r="AF116" s="13"/>
    </row>
    <row r="117" spans="1:32" ht="15" customHeight="1" x14ac:dyDescent="0.25">
      <c r="A117" s="172"/>
      <c r="B117" s="130">
        <v>49</v>
      </c>
      <c r="C117" s="240" t="str">
        <f>IF('INPUT DATA'!N59="","",'INPUT DATA'!N59)</f>
        <v/>
      </c>
      <c r="D117" s="241"/>
      <c r="E117" s="242"/>
      <c r="F117" s="124"/>
      <c r="G117" s="125"/>
      <c r="H117" s="125"/>
      <c r="I117" s="125"/>
      <c r="J117" s="126"/>
      <c r="K117" s="103" t="str">
        <f t="shared" si="12"/>
        <v/>
      </c>
      <c r="L117" s="104" t="str">
        <f t="shared" si="13"/>
        <v/>
      </c>
      <c r="M117" s="105" t="str">
        <f t="shared" si="14"/>
        <v/>
      </c>
      <c r="N117" s="124"/>
      <c r="O117" s="125"/>
      <c r="P117" s="126"/>
      <c r="Q117" s="103" t="str">
        <f t="shared" si="15"/>
        <v/>
      </c>
      <c r="R117" s="104" t="str">
        <f t="shared" si="16"/>
        <v/>
      </c>
      <c r="S117" s="107" t="str">
        <f t="shared" si="17"/>
        <v/>
      </c>
      <c r="T117" s="212"/>
      <c r="U117" s="199"/>
      <c r="V117" s="205"/>
      <c r="W117" s="198" t="str">
        <f t="shared" si="18"/>
        <v/>
      </c>
      <c r="X117" s="104" t="str">
        <f t="shared" si="19"/>
        <v/>
      </c>
      <c r="Y117" s="107" t="str">
        <f t="shared" si="20"/>
        <v/>
      </c>
      <c r="Z117" s="103" t="str">
        <f t="shared" si="21"/>
        <v/>
      </c>
      <c r="AA117" s="105" t="str">
        <f t="shared" si="22"/>
        <v/>
      </c>
      <c r="AB117" s="108" t="str">
        <f t="shared" si="23"/>
        <v/>
      </c>
      <c r="AC117" s="109" t="str">
        <f>IF(C117="","",IFERROR(_xlfn.XLOOKUP(AB117,HELPER!$C$8:$C$48,HELPER!$D$8:$D$48,,1),""))</f>
        <v/>
      </c>
      <c r="AD117" s="132" t="str">
        <f>IF(C117="","",IFERROR(_xlfn.XLOOKUP(AC117,HELPER!$F$8:$F$48,HELPER!$G$8:$G$48,,1),""))</f>
        <v/>
      </c>
      <c r="AE117" s="172"/>
      <c r="AF117" s="13"/>
    </row>
    <row r="118" spans="1:32" ht="15" customHeight="1" thickBot="1" x14ac:dyDescent="0.3">
      <c r="A118" s="172"/>
      <c r="B118" s="131">
        <v>50</v>
      </c>
      <c r="C118" s="261" t="str">
        <f>IF('INPUT DATA'!N60="","",'INPUT DATA'!N60)</f>
        <v/>
      </c>
      <c r="D118" s="262"/>
      <c r="E118" s="263"/>
      <c r="F118" s="133"/>
      <c r="G118" s="134"/>
      <c r="H118" s="134"/>
      <c r="I118" s="134"/>
      <c r="J118" s="135"/>
      <c r="K118" s="136" t="str">
        <f t="shared" si="12"/>
        <v/>
      </c>
      <c r="L118" s="137" t="str">
        <f t="shared" si="13"/>
        <v/>
      </c>
      <c r="M118" s="138" t="str">
        <f t="shared" si="14"/>
        <v/>
      </c>
      <c r="N118" s="133"/>
      <c r="O118" s="134"/>
      <c r="P118" s="135"/>
      <c r="Q118" s="136" t="str">
        <f t="shared" si="15"/>
        <v/>
      </c>
      <c r="R118" s="137" t="str">
        <f t="shared" si="16"/>
        <v/>
      </c>
      <c r="S118" s="139" t="str">
        <f t="shared" si="17"/>
        <v/>
      </c>
      <c r="T118" s="213"/>
      <c r="U118" s="214"/>
      <c r="V118" s="208"/>
      <c r="W118" s="209" t="str">
        <f t="shared" si="18"/>
        <v/>
      </c>
      <c r="X118" s="137" t="str">
        <f t="shared" si="19"/>
        <v/>
      </c>
      <c r="Y118" s="139" t="str">
        <f t="shared" si="20"/>
        <v/>
      </c>
      <c r="Z118" s="136" t="str">
        <f t="shared" si="21"/>
        <v/>
      </c>
      <c r="AA118" s="138" t="str">
        <f t="shared" si="22"/>
        <v/>
      </c>
      <c r="AB118" s="112" t="str">
        <f t="shared" si="23"/>
        <v/>
      </c>
      <c r="AC118" s="113" t="str">
        <f>IF(C118="","",IFERROR(_xlfn.XLOOKUP(AB118,HELPER!$C$8:$C$48,HELPER!$D$8:$D$48,,1),""))</f>
        <v/>
      </c>
      <c r="AD118" s="140" t="str">
        <f>IF(C118="","",IFERROR(_xlfn.XLOOKUP(AC118,HELPER!$F$8:$F$48,HELPER!$G$8:$G$48,,1),""))</f>
        <v/>
      </c>
      <c r="AE118" s="172"/>
      <c r="AF118" s="13"/>
    </row>
    <row r="119" spans="1:32" ht="13.2" x14ac:dyDescent="0.25">
      <c r="A119" s="172"/>
      <c r="B119" s="172"/>
      <c r="C119" s="264"/>
      <c r="D119" s="265"/>
      <c r="E119" s="265"/>
      <c r="F119" s="172"/>
      <c r="G119" s="172"/>
      <c r="H119" s="172"/>
      <c r="I119" s="172"/>
      <c r="J119" s="172"/>
      <c r="K119" s="172"/>
      <c r="L119" s="172"/>
      <c r="M119" s="172"/>
      <c r="N119" s="172"/>
      <c r="O119" s="172"/>
      <c r="P119" s="172"/>
      <c r="Q119" s="172"/>
      <c r="R119" s="172"/>
      <c r="S119" s="172"/>
      <c r="T119" s="172"/>
      <c r="U119" s="172"/>
      <c r="V119" s="172"/>
      <c r="W119" s="172"/>
      <c r="X119" s="172"/>
      <c r="Y119" s="172"/>
      <c r="Z119" s="172"/>
      <c r="AA119" s="172"/>
      <c r="AB119" s="172"/>
      <c r="AC119" s="172"/>
      <c r="AD119" s="172"/>
      <c r="AE119" s="172"/>
      <c r="AF119" s="13"/>
    </row>
    <row r="120" spans="1:32" ht="13.2" x14ac:dyDescent="0.25">
      <c r="A120" s="172"/>
      <c r="B120" s="172"/>
      <c r="C120" s="264"/>
      <c r="D120" s="265"/>
      <c r="E120" s="265"/>
      <c r="F120" s="172"/>
      <c r="G120" s="172"/>
      <c r="H120" s="172"/>
      <c r="I120" s="172"/>
      <c r="J120" s="172"/>
      <c r="K120" s="172"/>
      <c r="L120" s="172"/>
      <c r="M120" s="172"/>
      <c r="N120" s="172"/>
      <c r="O120" s="172"/>
      <c r="P120" s="172"/>
      <c r="Q120" s="172"/>
      <c r="R120" s="172"/>
      <c r="S120" s="172"/>
      <c r="T120" s="172"/>
      <c r="U120" s="172"/>
      <c r="V120" s="172"/>
      <c r="W120" s="172"/>
      <c r="X120" s="172"/>
      <c r="Y120" s="172"/>
      <c r="Z120" s="172"/>
      <c r="AA120" s="172"/>
      <c r="AB120" s="172"/>
      <c r="AC120" s="172"/>
      <c r="AD120" s="172"/>
      <c r="AE120" s="172"/>
      <c r="AF120" s="13"/>
    </row>
  </sheetData>
  <sheetProtection formatCells="0" formatColumns="0" formatRows="0"/>
  <mergeCells count="128">
    <mergeCell ref="C117:E117"/>
    <mergeCell ref="C118:E118"/>
    <mergeCell ref="C119:E119"/>
    <mergeCell ref="C120:E120"/>
    <mergeCell ref="C111:E111"/>
    <mergeCell ref="C112:E112"/>
    <mergeCell ref="C113:E113"/>
    <mergeCell ref="C114:E114"/>
    <mergeCell ref="C115:E115"/>
    <mergeCell ref="C116:E116"/>
    <mergeCell ref="C105:E105"/>
    <mergeCell ref="C106:E106"/>
    <mergeCell ref="C107:E107"/>
    <mergeCell ref="C108:E108"/>
    <mergeCell ref="C109:E109"/>
    <mergeCell ref="C110:E110"/>
    <mergeCell ref="C99:E99"/>
    <mergeCell ref="C100:E100"/>
    <mergeCell ref="C101:E101"/>
    <mergeCell ref="C102:E102"/>
    <mergeCell ref="C103:E103"/>
    <mergeCell ref="C104:E104"/>
    <mergeCell ref="C93:E93"/>
    <mergeCell ref="C94:E94"/>
    <mergeCell ref="C95:E95"/>
    <mergeCell ref="C96:E96"/>
    <mergeCell ref="C97:E97"/>
    <mergeCell ref="C98:E98"/>
    <mergeCell ref="C87:E87"/>
    <mergeCell ref="C88:E88"/>
    <mergeCell ref="C89:E89"/>
    <mergeCell ref="C90:E90"/>
    <mergeCell ref="C91:E91"/>
    <mergeCell ref="C92:E92"/>
    <mergeCell ref="C81:E81"/>
    <mergeCell ref="C82:E82"/>
    <mergeCell ref="C83:E83"/>
    <mergeCell ref="C84:E84"/>
    <mergeCell ref="C85:E85"/>
    <mergeCell ref="C86:E86"/>
    <mergeCell ref="C75:E75"/>
    <mergeCell ref="C76:E76"/>
    <mergeCell ref="C77:E77"/>
    <mergeCell ref="C78:E78"/>
    <mergeCell ref="C79:E79"/>
    <mergeCell ref="C80:E80"/>
    <mergeCell ref="C69:E69"/>
    <mergeCell ref="C70:E70"/>
    <mergeCell ref="C71:E71"/>
    <mergeCell ref="C72:E72"/>
    <mergeCell ref="C73:E73"/>
    <mergeCell ref="C74:E74"/>
    <mergeCell ref="C63:E63"/>
    <mergeCell ref="C64:E64"/>
    <mergeCell ref="C65:E65"/>
    <mergeCell ref="C66:E66"/>
    <mergeCell ref="C67:E67"/>
    <mergeCell ref="B68:AD68"/>
    <mergeCell ref="C57:E57"/>
    <mergeCell ref="C58:E58"/>
    <mergeCell ref="C59:E59"/>
    <mergeCell ref="C60:E60"/>
    <mergeCell ref="C61:E61"/>
    <mergeCell ref="C62:E62"/>
    <mergeCell ref="C51:E51"/>
    <mergeCell ref="C52:E52"/>
    <mergeCell ref="C53:E53"/>
    <mergeCell ref="C54:E54"/>
    <mergeCell ref="C55:E55"/>
    <mergeCell ref="C56:E56"/>
    <mergeCell ref="C45:E45"/>
    <mergeCell ref="C46:E46"/>
    <mergeCell ref="C47:E47"/>
    <mergeCell ref="C48:E48"/>
    <mergeCell ref="C49:E49"/>
    <mergeCell ref="C50:E50"/>
    <mergeCell ref="C39:E39"/>
    <mergeCell ref="C40:E40"/>
    <mergeCell ref="C41:E41"/>
    <mergeCell ref="C42:E42"/>
    <mergeCell ref="C43:E43"/>
    <mergeCell ref="C44:E44"/>
    <mergeCell ref="C33:E33"/>
    <mergeCell ref="C34:E34"/>
    <mergeCell ref="C35:E35"/>
    <mergeCell ref="C36:E36"/>
    <mergeCell ref="C37:E37"/>
    <mergeCell ref="C38:E38"/>
    <mergeCell ref="C27:E27"/>
    <mergeCell ref="C28:E28"/>
    <mergeCell ref="C29:E29"/>
    <mergeCell ref="C30:E30"/>
    <mergeCell ref="C31:E31"/>
    <mergeCell ref="C32:E32"/>
    <mergeCell ref="C21:E21"/>
    <mergeCell ref="C22:E22"/>
    <mergeCell ref="C23:E23"/>
    <mergeCell ref="C24:E24"/>
    <mergeCell ref="C25:E25"/>
    <mergeCell ref="C26:E26"/>
    <mergeCell ref="B15:E15"/>
    <mergeCell ref="B16:AD16"/>
    <mergeCell ref="B17:AD17"/>
    <mergeCell ref="C18:E18"/>
    <mergeCell ref="C19:E19"/>
    <mergeCell ref="C20:E20"/>
    <mergeCell ref="B2:AD3"/>
    <mergeCell ref="F5:L5"/>
    <mergeCell ref="R5:V5"/>
    <mergeCell ref="Z5:AB5"/>
    <mergeCell ref="F7:V7"/>
    <mergeCell ref="Z7:AB7"/>
    <mergeCell ref="F12:M13"/>
    <mergeCell ref="N12:S13"/>
    <mergeCell ref="T12:AA13"/>
    <mergeCell ref="AB12:AB15"/>
    <mergeCell ref="AC12:AC15"/>
    <mergeCell ref="AD12:AD15"/>
    <mergeCell ref="B9:AD9"/>
    <mergeCell ref="B10:E14"/>
    <mergeCell ref="F10:I10"/>
    <mergeCell ref="J10:M10"/>
    <mergeCell ref="N10:P11"/>
    <mergeCell ref="Q10:X11"/>
    <mergeCell ref="Y10:Z11"/>
    <mergeCell ref="AA10:AD11"/>
    <mergeCell ref="F11:I11"/>
    <mergeCell ref="J11:M11"/>
  </mergeCells>
  <dataValidations count="32">
    <dataValidation allowBlank="1" showInputMessage="1" showErrorMessage="1" prompt="Do not type name of learners here. Go to INPUT DATA sheet." sqref="C18:E67 C69:E118" xr:uid="{EC297459-6FC8-45E5-BFDE-DC4DBAB366D2}"/>
    <dataValidation allowBlank="1" showInputMessage="1" showErrorMessage="1" prompt="Written/Oral Works' Highest Possible Score." sqref="K15 K18:K67 K69:K118" xr:uid="{210E97A6-2060-4FE7-8F93-D0AA883F64A9}"/>
    <dataValidation allowBlank="1" showInputMessage="1" showErrorMessage="1" prompt="Products/Performance Tasks' Highest Possible Score." sqref="Q15 Q18:Q67 Q69:Q118" xr:uid="{6BB3CEE7-98DE-4342-BC2B-06CB4C8E26DE}"/>
    <dataValidation allowBlank="1" showInputMessage="1" showErrorMessage="1" prompt="Written/Oral Works' Percentage Score." sqref="L15 L18:L67 L69:L118" xr:uid="{A7870281-DE0E-4389-B31A-C8D27A602A49}"/>
    <dataValidation allowBlank="1" showInputMessage="1" showErrorMessage="1" prompt="Written/Oral Works' Weighted Score." sqref="M15 M18:M67 M69:M118" xr:uid="{DCC2DFF1-C393-4BD7-93B9-E49830487632}"/>
    <dataValidation allowBlank="1" showInputMessage="1" showErrorMessage="1" prompt="Products/Performance Tasks' Percentage Score." sqref="R15 R18:R67 R69:R118" xr:uid="{FDF4BAEC-893F-4783-A81F-BCF1A37A2D48}"/>
    <dataValidation allowBlank="1" showInputMessage="1" showErrorMessage="1" prompt="Products/Performance Tasks' Weighted Score." sqref="S15 S18:S67 S69:S118" xr:uid="{4D6554CD-4425-437A-AF3A-7C274CFF4AD3}"/>
    <dataValidation allowBlank="1" showInputMessage="1" showErrorMessage="1" prompt="Weighted Score for Summative Test 1" sqref="W69:W118 W15 W18:W67" xr:uid="{C1072307-6126-4CE7-B5FE-343DB5D45D3F}"/>
    <dataValidation allowBlank="1" showInputMessage="1" showErrorMessage="1" prompt="Weighted Score for Summative Test 2" sqref="X69:X118 X18:X67 X15" xr:uid="{52984ABA-2A82-41E2-B47F-B20A1B811EBC}"/>
    <dataValidation allowBlank="1" showInputMessage="1" showErrorMessage="1" prompt="Weighted Score for Term Exam" sqref="Y69:Y118 Y18:Y67 Y15" xr:uid="{0ACD79F4-D9FB-4630-B31B-15D9FBA50028}"/>
    <dataValidation allowBlank="1" showInputMessage="1" showErrorMessage="1" prompt="Examinations' Percetage Score" sqref="Z15 Z18:Z67 Z69:Z118" xr:uid="{41AD5843-4601-43ED-89C8-E570713489C0}"/>
    <dataValidation allowBlank="1" showInputMessage="1" showErrorMessage="1" prompt="Examinations' Weighted Score" sqref="AA15 AA18:AA67 AA69:AA118" xr:uid="{C2AD1EFE-D16C-4DD9-A822-45221CF6C8DA}"/>
    <dataValidation allowBlank="1" showInputMessage="1" showErrorMessage="1" prompt="INITIAL GRADE" sqref="AB18:AB67 AB69:AB118" xr:uid="{9816EB2C-9064-417B-BB19-F50EA9AE1D36}"/>
    <dataValidation allowBlank="1" showInputMessage="1" showErrorMessage="1" prompt="Transmuted Term Grade" sqref="AC18:AC67 AC69:AC118" xr:uid="{57358855-A726-46FB-8DA1-4A2FDC88DCBC}"/>
    <dataValidation type="whole" allowBlank="1" showInputMessage="1" showErrorMessage="1" prompt="Enter Highest Possible Score." sqref="T15:V15 N15:P15 F15:J15" xr:uid="{14736CEC-D51A-43F2-B20A-9547FBEEBDFE}">
      <formula1>0</formula1>
      <formula2>1000</formula2>
    </dataValidation>
    <dataValidation type="custom" allowBlank="1" showInputMessage="1" showErrorMessage="1" errorTitle="Invalid Input" error="The score cannot be greater than the Highest Possible Score." sqref="N18:N67 N69:N118" xr:uid="{24005EB5-EB21-4B5F-B926-6F9CBD085763}">
      <formula1>N18&lt;=$N$15</formula1>
    </dataValidation>
    <dataValidation type="custom" allowBlank="1" showInputMessage="1" showErrorMessage="1" errorTitle="Invalid Input" error="The score cannot be greater than the Highest Possible Score." sqref="F18:F67 F69:F71" xr:uid="{7CF43888-1CBC-494B-AFB0-010EF2491883}">
      <formula1>F18&lt;=$F$15</formula1>
    </dataValidation>
    <dataValidation type="custom" allowBlank="1" showInputMessage="1" showErrorMessage="1" errorTitle="Invalid Input" error="The score cannot be greater that the Highest Possible Score." sqref="F72:F118" xr:uid="{044A5B1A-4509-4880-BE74-D429887A852E}">
      <formula1>F72&lt;=$F$15</formula1>
    </dataValidation>
    <dataValidation type="custom" allowBlank="1" showInputMessage="1" showErrorMessage="1" errorTitle="Invalid Input" error="The scoure cannot be greater than the Highest Possible Score." sqref="G18:G67 G69:G71" xr:uid="{C8CC7D44-2CE6-4B91-B467-96AE75FDB0B4}">
      <formula1>G18&lt;=$G$15</formula1>
    </dataValidation>
    <dataValidation type="custom" allowBlank="1" showInputMessage="1" showErrorMessage="1" errorTitle="Invalid Input" error="The score cannot be greater than the Highest Possible Score." sqref="G72:G118" xr:uid="{4D57F5AF-4D79-4945-B888-1304494CF4F1}">
      <formula1>G72&lt;=$G$15</formula1>
    </dataValidation>
    <dataValidation type="custom" allowBlank="1" showInputMessage="1" showErrorMessage="1" errorTitle="Invalid Input" error="The score cannot be greater than the Highest Possible Score" sqref="H18:H67 H69:H71" xr:uid="{4769DAA2-FC04-4392-A1FE-B082F9BD678E}">
      <formula1>H18&lt;=$H$15</formula1>
    </dataValidation>
    <dataValidation type="custom" allowBlank="1" showInputMessage="1" showErrorMessage="1" errorTitle="Invalid Input" error="The score cannot be greater than the Highest Possible Score." sqref="H72:H118" xr:uid="{371D343E-D24F-43D8-B67F-DCB48860E4FA}">
      <formula1>H63&lt;=$H$15</formula1>
    </dataValidation>
    <dataValidation type="custom" allowBlank="1" showInputMessage="1" showErrorMessage="1" errorTitle="Invalid Input" error="The score cannot be greater than the Highest Possible Score." sqref="I18:I67 I69:I118" xr:uid="{3E9E49D9-0CD6-46F0-9AD3-16A779F77D1A}">
      <formula1>I18&lt;=$I$15</formula1>
    </dataValidation>
    <dataValidation type="custom" allowBlank="1" showInputMessage="1" showErrorMessage="1" errorTitle="Invalid Input" error="The score cannot be greater than the Highest Possible Score." sqref="J72:J118" xr:uid="{994A5A6A-77F3-4716-83DC-F5FF93A29918}">
      <formula1>J72&lt;=$J$15</formula1>
    </dataValidation>
    <dataValidation type="custom" allowBlank="1" showInputMessage="1" showErrorMessage="1" errorTitle="Invalid Input" error="The score cannot be greater than the Highest Possible Score." sqref="O18:O67 O69:O118" xr:uid="{0F459F20-8FB5-4A5D-8C63-ED16090E6F4B}">
      <formula1>O18&lt;=$O$15</formula1>
    </dataValidation>
    <dataValidation type="custom" allowBlank="1" showInputMessage="1" showErrorMessage="1" errorTitle="Invalid Input" error="The score cannot be greater than the Highest Possible Score." sqref="P18:P67 P69:P118" xr:uid="{211CEE10-CF11-4AF5-84A9-F437756B59EB}">
      <formula1>P18&lt;=$P$15</formula1>
    </dataValidation>
    <dataValidation type="custom" allowBlank="1" showInputMessage="1" showErrorMessage="1" errorTitle="Invalid Input" error="The score cannot be greater than the Highest Possible Score." prompt="Encode learners' raw scores." sqref="T18:T67 T69:T71" xr:uid="{4A6070F9-6505-4CC3-B811-2D5A5EDF1EFD}">
      <formula1>T18&lt;=$T$15</formula1>
    </dataValidation>
    <dataValidation type="custom" allowBlank="1" showInputMessage="1" showErrorMessage="1" errorTitle="Invalid Input" error="The score cannot be greater than the Highest Possible Score." prompt="Encode learners' raw scores." sqref="U18:U67 U69:U71" xr:uid="{7C896CF5-D8C9-4E5D-BA35-4E489AFB78D6}">
      <formula1>U18&lt;=$U$15</formula1>
    </dataValidation>
    <dataValidation type="custom" allowBlank="1" showInputMessage="1" showErrorMessage="1" errorTitle="Invalid Input" error="The score cannot be greater than the Highest Possible Score." sqref="T72:T118" xr:uid="{ABD86B40-9D8A-4ADE-88F1-757FD9041EF7}">
      <formula1>T72&lt;=$T$15</formula1>
    </dataValidation>
    <dataValidation type="custom" allowBlank="1" showInputMessage="1" showErrorMessage="1" errorTitle="Invalid Input" error="The score cannot be greater than the Highest Possible Score." sqref="U72:U118" xr:uid="{A82D07F5-4131-4D21-8EE6-9DD7FA472161}">
      <formula1>U72&lt;=$U$15</formula1>
    </dataValidation>
    <dataValidation type="custom" allowBlank="1" showInputMessage="1" showErrorMessage="1" sqref="J18:J67 J69:J71" xr:uid="{EC4A207F-8A0A-407E-900B-67AA17811A12}">
      <formula1>J18&lt;=$J$15</formula1>
    </dataValidation>
    <dataValidation type="custom" allowBlank="1" showInputMessage="1" showErrorMessage="1" errorTitle="Invalid Input" error="The score cannot be greater than the Highest Possible Score." prompt="Encode learners' raw scores." sqref="V18:V67 V69:V118" xr:uid="{C82788FD-0C06-40F0-8220-AA50AAD32ADD}">
      <formula1>V18&lt;=$V$15</formula1>
    </dataValidation>
  </dataValidations>
  <pageMargins left="0.23622047244094491" right="0.23622047244094491" top="0.39370078740157483" bottom="0.39370078740157483" header="0.31496062992125984" footer="0.31496062992125984"/>
  <pageSetup paperSize="9" scale="76"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C27A0-3B0F-4AE2-A70C-A75EC66A706F}">
  <sheetPr>
    <tabColor rgb="FFFFFF00"/>
    <outlinePr summaryBelow="0" summaryRight="0"/>
    <pageSetUpPr fitToPage="1"/>
  </sheetPr>
  <dimension ref="A1:AF120"/>
  <sheetViews>
    <sheetView showGridLines="0" zoomScaleNormal="100" workbookViewId="0">
      <pane ySplit="15" topLeftCell="A16" activePane="bottomLeft" state="frozen"/>
      <selection activeCell="B4" sqref="B4"/>
      <selection pane="bottomLeft" activeCell="F26" sqref="F26"/>
    </sheetView>
  </sheetViews>
  <sheetFormatPr defaultColWidth="12.6640625" defaultRowHeight="15.75" customHeight="1" x14ac:dyDescent="0.25"/>
  <cols>
    <col min="1" max="2" width="3.88671875" style="173" customWidth="1"/>
    <col min="3" max="5" width="12.6640625" style="173"/>
    <col min="6" max="10" width="3.88671875" style="173" customWidth="1"/>
    <col min="11" max="11" width="5.109375" style="173" customWidth="1"/>
    <col min="12" max="12" width="5.77734375" style="173" customWidth="1"/>
    <col min="13" max="13" width="6.33203125" style="173" customWidth="1"/>
    <col min="14" max="16" width="3.88671875" style="173" customWidth="1"/>
    <col min="17" max="17" width="5.109375" style="173" customWidth="1"/>
    <col min="18" max="18" width="5.77734375" style="173" customWidth="1"/>
    <col min="19" max="19" width="6.33203125" style="173" customWidth="1"/>
    <col min="20" max="22" width="5.77734375" style="173" customWidth="1"/>
    <col min="23" max="25" width="8" style="173" customWidth="1"/>
    <col min="26" max="27" width="5.77734375" style="173" customWidth="1"/>
    <col min="28" max="28" width="7.33203125" style="173" customWidth="1"/>
    <col min="29" max="29" width="10.109375" style="173" customWidth="1"/>
    <col min="30" max="30" width="14.5546875" style="173" customWidth="1"/>
    <col min="31" max="31" width="12.6640625" style="173" customWidth="1"/>
    <col min="32" max="32" width="3.88671875" style="173" customWidth="1"/>
    <col min="33" max="16384" width="12.6640625" style="173"/>
  </cols>
  <sheetData>
    <row r="1" spans="1:32" ht="15.75" customHeight="1" x14ac:dyDescent="0.5">
      <c r="A1" s="70"/>
      <c r="AF1" s="3"/>
    </row>
    <row r="2" spans="1:32" ht="15.75" customHeight="1" x14ac:dyDescent="0.25">
      <c r="B2" s="243" t="s">
        <v>73</v>
      </c>
      <c r="C2" s="244"/>
      <c r="D2" s="244"/>
      <c r="E2" s="244"/>
      <c r="F2" s="244"/>
      <c r="G2" s="244"/>
      <c r="H2" s="244"/>
      <c r="I2" s="244"/>
      <c r="J2" s="244"/>
      <c r="K2" s="244"/>
      <c r="L2" s="244"/>
      <c r="M2" s="244"/>
      <c r="N2" s="244"/>
      <c r="O2" s="244"/>
      <c r="P2" s="244"/>
      <c r="Q2" s="244"/>
      <c r="R2" s="244"/>
      <c r="S2" s="244"/>
      <c r="T2" s="244"/>
      <c r="U2" s="244"/>
      <c r="V2" s="244"/>
      <c r="W2" s="244"/>
      <c r="X2" s="244"/>
      <c r="Y2" s="244"/>
      <c r="Z2" s="244"/>
      <c r="AA2" s="244"/>
      <c r="AB2" s="244"/>
      <c r="AC2" s="244"/>
      <c r="AD2" s="244"/>
      <c r="AF2" s="3"/>
    </row>
    <row r="3" spans="1:32" ht="15.75" customHeight="1" x14ac:dyDescent="0.25">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F3" s="3"/>
    </row>
    <row r="4" spans="1:32" ht="15.75" customHeight="1" thickBot="1" x14ac:dyDescent="0.3">
      <c r="AF4" s="3"/>
    </row>
    <row r="5" spans="1:32" ht="15.75" customHeight="1" thickBot="1" x14ac:dyDescent="0.35">
      <c r="A5" s="172"/>
      <c r="B5" s="172"/>
      <c r="C5" s="172"/>
      <c r="D5" s="174"/>
      <c r="E5" s="7" t="s">
        <v>2</v>
      </c>
      <c r="F5" s="279">
        <f>'INPUT DATA'!E10</f>
        <v>0</v>
      </c>
      <c r="G5" s="280"/>
      <c r="H5" s="280"/>
      <c r="I5" s="280"/>
      <c r="J5" s="280"/>
      <c r="K5" s="280"/>
      <c r="L5" s="281"/>
      <c r="M5" s="174"/>
      <c r="N5" s="174"/>
      <c r="O5" s="172"/>
      <c r="P5" s="172"/>
      <c r="Q5" s="7" t="s">
        <v>4</v>
      </c>
      <c r="R5" s="279">
        <f>'INPUT DATA'!E11</f>
        <v>0</v>
      </c>
      <c r="S5" s="280"/>
      <c r="T5" s="280"/>
      <c r="U5" s="280"/>
      <c r="V5" s="281"/>
      <c r="W5" s="172"/>
      <c r="X5" s="172"/>
      <c r="Y5" s="7" t="s">
        <v>5</v>
      </c>
      <c r="Z5" s="279">
        <f>'INPUT DATA'!E13</f>
        <v>0</v>
      </c>
      <c r="AA5" s="280"/>
      <c r="AB5" s="281"/>
      <c r="AC5" s="172"/>
      <c r="AD5" s="172"/>
      <c r="AE5" s="172"/>
      <c r="AF5" s="13"/>
    </row>
    <row r="6" spans="1:32" ht="6" customHeight="1" thickBot="1" x14ac:dyDescent="0.35">
      <c r="A6" s="172"/>
      <c r="B6" s="172"/>
      <c r="C6" s="172"/>
      <c r="D6" s="174"/>
      <c r="E6" s="7"/>
      <c r="F6" s="72"/>
      <c r="G6" s="71"/>
      <c r="H6" s="71"/>
      <c r="I6" s="71"/>
      <c r="J6" s="71"/>
      <c r="K6" s="71"/>
      <c r="L6" s="71"/>
      <c r="M6" s="174"/>
      <c r="N6" s="174"/>
      <c r="O6" s="172"/>
      <c r="P6" s="172"/>
      <c r="Q6" s="7"/>
      <c r="R6" s="72"/>
      <c r="S6" s="71"/>
      <c r="T6" s="71"/>
      <c r="U6" s="71"/>
      <c r="V6" s="71"/>
      <c r="W6" s="172"/>
      <c r="X6" s="172"/>
      <c r="Y6" s="7"/>
      <c r="Z6" s="72"/>
      <c r="AA6" s="71"/>
      <c r="AB6" s="71"/>
      <c r="AC6" s="172"/>
      <c r="AD6" s="172"/>
      <c r="AE6" s="172"/>
      <c r="AF6" s="13"/>
    </row>
    <row r="7" spans="1:32" ht="15.75" customHeight="1" thickBot="1" x14ac:dyDescent="0.35">
      <c r="A7" s="172"/>
      <c r="B7" s="172"/>
      <c r="C7" s="172"/>
      <c r="D7" s="174"/>
      <c r="E7" s="7" t="s">
        <v>7</v>
      </c>
      <c r="F7" s="279">
        <f>'INPUT DATA'!E14</f>
        <v>0</v>
      </c>
      <c r="G7" s="280"/>
      <c r="H7" s="280"/>
      <c r="I7" s="280"/>
      <c r="J7" s="280"/>
      <c r="K7" s="280"/>
      <c r="L7" s="280"/>
      <c r="M7" s="280"/>
      <c r="N7" s="280"/>
      <c r="O7" s="280"/>
      <c r="P7" s="280"/>
      <c r="Q7" s="280"/>
      <c r="R7" s="280"/>
      <c r="S7" s="280"/>
      <c r="T7" s="280"/>
      <c r="U7" s="280"/>
      <c r="V7" s="281"/>
      <c r="W7" s="172"/>
      <c r="X7" s="172"/>
      <c r="Y7" s="7" t="s">
        <v>8</v>
      </c>
      <c r="Z7" s="279">
        <f>'INPUT DATA'!E15</f>
        <v>0</v>
      </c>
      <c r="AA7" s="280"/>
      <c r="AB7" s="281"/>
      <c r="AC7" s="172"/>
      <c r="AD7" s="172"/>
      <c r="AE7" s="172"/>
      <c r="AF7" s="13"/>
    </row>
    <row r="8" spans="1:32" ht="13.8" thickBot="1" x14ac:dyDescent="0.3">
      <c r="A8" s="172"/>
      <c r="B8" s="172"/>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3"/>
    </row>
    <row r="9" spans="1:32" ht="15.75" customHeight="1" thickBot="1" x14ac:dyDescent="0.35">
      <c r="A9" s="172"/>
      <c r="B9" s="248"/>
      <c r="C9" s="249"/>
      <c r="D9" s="249"/>
      <c r="E9" s="249"/>
      <c r="F9" s="249"/>
      <c r="G9" s="249"/>
      <c r="H9" s="249"/>
      <c r="I9" s="249"/>
      <c r="J9" s="249"/>
      <c r="K9" s="249"/>
      <c r="L9" s="249"/>
      <c r="M9" s="249"/>
      <c r="N9" s="249"/>
      <c r="O9" s="249"/>
      <c r="P9" s="249"/>
      <c r="Q9" s="249"/>
      <c r="R9" s="249"/>
      <c r="S9" s="249"/>
      <c r="T9" s="249"/>
      <c r="U9" s="249"/>
      <c r="V9" s="249"/>
      <c r="W9" s="249"/>
      <c r="X9" s="249"/>
      <c r="Y9" s="249"/>
      <c r="Z9" s="249"/>
      <c r="AA9" s="249"/>
      <c r="AB9" s="249"/>
      <c r="AC9" s="249"/>
      <c r="AD9" s="250"/>
      <c r="AE9" s="172"/>
      <c r="AF9" s="2"/>
    </row>
    <row r="10" spans="1:32" ht="14.4" thickBot="1" x14ac:dyDescent="0.3">
      <c r="A10" s="172"/>
      <c r="B10" s="288" t="s">
        <v>65</v>
      </c>
      <c r="C10" s="289"/>
      <c r="D10" s="289"/>
      <c r="E10" s="290"/>
      <c r="F10" s="303" t="s">
        <v>12</v>
      </c>
      <c r="G10" s="304"/>
      <c r="H10" s="304"/>
      <c r="I10" s="305"/>
      <c r="J10" s="245">
        <f>'INPUT DATA'!E25</f>
        <v>0</v>
      </c>
      <c r="K10" s="246"/>
      <c r="L10" s="246"/>
      <c r="M10" s="247"/>
      <c r="N10" s="306" t="s">
        <v>13</v>
      </c>
      <c r="O10" s="307"/>
      <c r="P10" s="308"/>
      <c r="Q10" s="282">
        <f>'INPUT DATA'!E23</f>
        <v>0</v>
      </c>
      <c r="R10" s="283"/>
      <c r="S10" s="283"/>
      <c r="T10" s="283"/>
      <c r="U10" s="283"/>
      <c r="V10" s="283"/>
      <c r="W10" s="283"/>
      <c r="X10" s="284"/>
      <c r="Y10" s="306" t="s">
        <v>14</v>
      </c>
      <c r="Z10" s="307"/>
      <c r="AA10" s="282" t="s">
        <v>68</v>
      </c>
      <c r="AB10" s="283"/>
      <c r="AC10" s="283"/>
      <c r="AD10" s="284"/>
      <c r="AE10" s="172"/>
      <c r="AF10" s="13"/>
    </row>
    <row r="11" spans="1:32" ht="14.4" thickBot="1" x14ac:dyDescent="0.3">
      <c r="A11" s="172"/>
      <c r="B11" s="291"/>
      <c r="C11" s="292"/>
      <c r="D11" s="292"/>
      <c r="E11" s="290"/>
      <c r="F11" s="309" t="s">
        <v>15</v>
      </c>
      <c r="G11" s="310"/>
      <c r="H11" s="310"/>
      <c r="I11" s="311"/>
      <c r="J11" s="312">
        <f>'INPUT DATA'!E26</f>
        <v>0</v>
      </c>
      <c r="K11" s="313"/>
      <c r="L11" s="313"/>
      <c r="M11" s="314"/>
      <c r="N11" s="296"/>
      <c r="O11" s="297"/>
      <c r="P11" s="298"/>
      <c r="Q11" s="285"/>
      <c r="R11" s="286"/>
      <c r="S11" s="286"/>
      <c r="T11" s="286"/>
      <c r="U11" s="286"/>
      <c r="V11" s="286"/>
      <c r="W11" s="286"/>
      <c r="X11" s="287"/>
      <c r="Y11" s="296"/>
      <c r="Z11" s="297"/>
      <c r="AA11" s="285"/>
      <c r="AB11" s="286"/>
      <c r="AC11" s="286"/>
      <c r="AD11" s="287"/>
      <c r="AE11" s="172"/>
      <c r="AF11" s="13"/>
    </row>
    <row r="12" spans="1:32" ht="13.2" x14ac:dyDescent="0.25">
      <c r="A12" s="172"/>
      <c r="B12" s="291"/>
      <c r="C12" s="292"/>
      <c r="D12" s="292"/>
      <c r="E12" s="290"/>
      <c r="F12" s="293" t="s">
        <v>16</v>
      </c>
      <c r="G12" s="294"/>
      <c r="H12" s="294"/>
      <c r="I12" s="294"/>
      <c r="J12" s="294"/>
      <c r="K12" s="294"/>
      <c r="L12" s="294"/>
      <c r="M12" s="295"/>
      <c r="N12" s="299" t="s">
        <v>17</v>
      </c>
      <c r="O12" s="294"/>
      <c r="P12" s="294"/>
      <c r="Q12" s="294"/>
      <c r="R12" s="294"/>
      <c r="S12" s="295"/>
      <c r="T12" s="299" t="s">
        <v>18</v>
      </c>
      <c r="U12" s="294"/>
      <c r="V12" s="294"/>
      <c r="W12" s="294"/>
      <c r="X12" s="294"/>
      <c r="Y12" s="294"/>
      <c r="Z12" s="294"/>
      <c r="AA12" s="295"/>
      <c r="AB12" s="276" t="s">
        <v>19</v>
      </c>
      <c r="AC12" s="276" t="s">
        <v>20</v>
      </c>
      <c r="AD12" s="276" t="s">
        <v>21</v>
      </c>
      <c r="AE12" s="172"/>
      <c r="AF12" s="13"/>
    </row>
    <row r="13" spans="1:32" ht="13.8" thickBot="1" x14ac:dyDescent="0.3">
      <c r="A13" s="172"/>
      <c r="B13" s="291"/>
      <c r="C13" s="292"/>
      <c r="D13" s="292"/>
      <c r="E13" s="290"/>
      <c r="F13" s="296"/>
      <c r="G13" s="297"/>
      <c r="H13" s="297"/>
      <c r="I13" s="297"/>
      <c r="J13" s="297"/>
      <c r="K13" s="297"/>
      <c r="L13" s="297"/>
      <c r="M13" s="298"/>
      <c r="N13" s="296"/>
      <c r="O13" s="297"/>
      <c r="P13" s="297"/>
      <c r="Q13" s="297"/>
      <c r="R13" s="297"/>
      <c r="S13" s="298"/>
      <c r="T13" s="296"/>
      <c r="U13" s="297"/>
      <c r="V13" s="297"/>
      <c r="W13" s="297"/>
      <c r="X13" s="297"/>
      <c r="Y13" s="297"/>
      <c r="Z13" s="297"/>
      <c r="AA13" s="298"/>
      <c r="AB13" s="277"/>
      <c r="AC13" s="277"/>
      <c r="AD13" s="277"/>
      <c r="AE13" s="172"/>
      <c r="AF13" s="13"/>
    </row>
    <row r="14" spans="1:32" ht="13.8" thickBot="1" x14ac:dyDescent="0.3">
      <c r="A14" s="172"/>
      <c r="B14" s="291"/>
      <c r="C14" s="292"/>
      <c r="D14" s="292"/>
      <c r="E14" s="290"/>
      <c r="F14" s="143">
        <v>1</v>
      </c>
      <c r="G14" s="144">
        <v>2</v>
      </c>
      <c r="H14" s="144">
        <v>3</v>
      </c>
      <c r="I14" s="144">
        <v>4</v>
      </c>
      <c r="J14" s="145">
        <v>5</v>
      </c>
      <c r="K14" s="146" t="s">
        <v>23</v>
      </c>
      <c r="L14" s="146" t="s">
        <v>24</v>
      </c>
      <c r="M14" s="146" t="s">
        <v>25</v>
      </c>
      <c r="N14" s="143">
        <v>1</v>
      </c>
      <c r="O14" s="144">
        <v>2</v>
      </c>
      <c r="P14" s="145">
        <v>3</v>
      </c>
      <c r="Q14" s="146" t="s">
        <v>23</v>
      </c>
      <c r="R14" s="146" t="s">
        <v>24</v>
      </c>
      <c r="S14" s="146" t="s">
        <v>25</v>
      </c>
      <c r="T14" s="143" t="s">
        <v>26</v>
      </c>
      <c r="U14" s="144" t="s">
        <v>27</v>
      </c>
      <c r="V14" s="145" t="s">
        <v>28</v>
      </c>
      <c r="W14" s="147" t="s">
        <v>29</v>
      </c>
      <c r="X14" s="148" t="s">
        <v>30</v>
      </c>
      <c r="Y14" s="149" t="s">
        <v>31</v>
      </c>
      <c r="Z14" s="146" t="s">
        <v>24</v>
      </c>
      <c r="AA14" s="146" t="s">
        <v>25</v>
      </c>
      <c r="AB14" s="277"/>
      <c r="AC14" s="277"/>
      <c r="AD14" s="277"/>
      <c r="AE14" s="172"/>
      <c r="AF14" s="13"/>
    </row>
    <row r="15" spans="1:32" ht="14.4" thickBot="1" x14ac:dyDescent="0.3">
      <c r="A15" s="172"/>
      <c r="B15" s="300" t="s">
        <v>32</v>
      </c>
      <c r="C15" s="301"/>
      <c r="D15" s="301"/>
      <c r="E15" s="302"/>
      <c r="F15" s="114"/>
      <c r="G15" s="115"/>
      <c r="H15" s="115"/>
      <c r="I15" s="115"/>
      <c r="J15" s="116"/>
      <c r="K15" s="106" t="str">
        <f>IF(COUNT($F15:$J15)=0,"",SUM($F15:$J15))</f>
        <v/>
      </c>
      <c r="L15" s="150">
        <v>100</v>
      </c>
      <c r="M15" s="151">
        <v>0.2</v>
      </c>
      <c r="N15" s="114"/>
      <c r="O15" s="115"/>
      <c r="P15" s="116"/>
      <c r="Q15" s="106" t="str">
        <f>IF(COUNT($N15:$P15)=0,"",SUM($N15:$P15))</f>
        <v/>
      </c>
      <c r="R15" s="152">
        <v>100</v>
      </c>
      <c r="S15" s="153">
        <v>0.6</v>
      </c>
      <c r="T15" s="114"/>
      <c r="U15" s="115"/>
      <c r="V15" s="116"/>
      <c r="W15" s="166">
        <v>30</v>
      </c>
      <c r="X15" s="167">
        <v>30</v>
      </c>
      <c r="Y15" s="168">
        <v>40</v>
      </c>
      <c r="Z15" s="152">
        <v>100</v>
      </c>
      <c r="AA15" s="153">
        <v>0.2</v>
      </c>
      <c r="AB15" s="278"/>
      <c r="AC15" s="278"/>
      <c r="AD15" s="278"/>
      <c r="AE15" s="172"/>
      <c r="AF15" s="13"/>
    </row>
    <row r="16" spans="1:32" ht="14.4" thickBot="1" x14ac:dyDescent="0.3">
      <c r="A16" s="172"/>
      <c r="B16" s="266" t="s">
        <v>3</v>
      </c>
      <c r="C16" s="267"/>
      <c r="D16" s="267"/>
      <c r="E16" s="267"/>
      <c r="F16" s="267"/>
      <c r="G16" s="267"/>
      <c r="H16" s="267"/>
      <c r="I16" s="267"/>
      <c r="J16" s="267"/>
      <c r="K16" s="267"/>
      <c r="L16" s="267"/>
      <c r="M16" s="267"/>
      <c r="N16" s="267"/>
      <c r="O16" s="267"/>
      <c r="P16" s="267"/>
      <c r="Q16" s="267"/>
      <c r="R16" s="267"/>
      <c r="S16" s="267"/>
      <c r="T16" s="267"/>
      <c r="U16" s="267"/>
      <c r="V16" s="267"/>
      <c r="W16" s="267"/>
      <c r="X16" s="267"/>
      <c r="Y16" s="267"/>
      <c r="Z16" s="267"/>
      <c r="AA16" s="267"/>
      <c r="AB16" s="267"/>
      <c r="AC16" s="267"/>
      <c r="AD16" s="268"/>
      <c r="AE16" s="172"/>
      <c r="AF16" s="13"/>
    </row>
    <row r="17" spans="1:32" ht="14.4" thickBot="1" x14ac:dyDescent="0.3">
      <c r="A17" s="172"/>
      <c r="B17" s="269" t="s">
        <v>9</v>
      </c>
      <c r="C17" s="270"/>
      <c r="D17" s="270"/>
      <c r="E17" s="270"/>
      <c r="F17" s="270"/>
      <c r="G17" s="270"/>
      <c r="H17" s="270"/>
      <c r="I17" s="270"/>
      <c r="J17" s="270"/>
      <c r="K17" s="270"/>
      <c r="L17" s="270"/>
      <c r="M17" s="270"/>
      <c r="N17" s="270"/>
      <c r="O17" s="270"/>
      <c r="P17" s="270"/>
      <c r="Q17" s="270"/>
      <c r="R17" s="270"/>
      <c r="S17" s="270"/>
      <c r="T17" s="271"/>
      <c r="U17" s="271"/>
      <c r="V17" s="271"/>
      <c r="W17" s="270"/>
      <c r="X17" s="270"/>
      <c r="Y17" s="270"/>
      <c r="Z17" s="270"/>
      <c r="AA17" s="270"/>
      <c r="AB17" s="270"/>
      <c r="AC17" s="270"/>
      <c r="AD17" s="272"/>
      <c r="AE17" s="172"/>
      <c r="AF17" s="13"/>
    </row>
    <row r="18" spans="1:32" ht="15" customHeight="1" x14ac:dyDescent="0.25">
      <c r="A18" s="172"/>
      <c r="B18" s="117">
        <v>1</v>
      </c>
      <c r="C18" s="273" t="str">
        <f>IF('INPUT DATA'!K11="","",'INPUT DATA'!K11)</f>
        <v/>
      </c>
      <c r="D18" s="274"/>
      <c r="E18" s="275"/>
      <c r="F18" s="118"/>
      <c r="G18" s="119"/>
      <c r="H18" s="120"/>
      <c r="I18" s="120"/>
      <c r="J18" s="121"/>
      <c r="K18" s="100" t="str">
        <f t="shared" ref="K18:K67" si="0">IF(COUNT($F18:$J18)=0,"",SUM($F18:$J18))</f>
        <v/>
      </c>
      <c r="L18" s="101" t="str">
        <f t="shared" ref="L18:L67" si="1">IF(ISERROR(IF($K18="","",ROUND(($K18/$K$15)*$L$15,2))),"",IF($K18="","",ROUND(($K18/$K$15)*$L$15,2)))</f>
        <v/>
      </c>
      <c r="M18" s="102" t="str">
        <f t="shared" ref="M18:M67" si="2">IF($L18="","",ROUND($L18*$M$15,2))</f>
        <v/>
      </c>
      <c r="N18" s="122"/>
      <c r="O18" s="120"/>
      <c r="P18" s="121"/>
      <c r="Q18" s="100" t="str">
        <f t="shared" ref="Q18:Q67" si="3">IF(COUNT($N18:$P18)=0,"",SUM($N18:$P18))</f>
        <v/>
      </c>
      <c r="R18" s="101" t="str">
        <f t="shared" ref="R18:R67" si="4">IF(ISERROR(IF($Q18="","",ROUND(($Q18/$Q$15)*$R$15,2))),"",IF($Q18="","",ROUND(($Q18/$Q$15)*$R$15,2)))</f>
        <v/>
      </c>
      <c r="S18" s="200" t="str">
        <f t="shared" ref="S18:S67" si="5">IF($R18="","",ROUND($R18*$S$15,2))</f>
        <v/>
      </c>
      <c r="T18" s="201"/>
      <c r="U18" s="202"/>
      <c r="V18" s="203"/>
      <c r="W18" s="198" t="str">
        <f t="shared" ref="W18:W67" si="6">IFERROR(IF(T18="","",ROUND(T18/$T$15*$W$15,2)),"")</f>
        <v/>
      </c>
      <c r="X18" s="104" t="str">
        <f t="shared" ref="X18:X67" si="7">IFERROR(IF(U18="","",ROUND(U18/$U$15*$X$15,2)),"")</f>
        <v/>
      </c>
      <c r="Y18" s="107" t="str">
        <f t="shared" ref="Y18:Y67" si="8">IFERROR(IF(V18="","",ROUND(V18/$V$15*$Y$15,2)),"")</f>
        <v/>
      </c>
      <c r="Z18" s="100" t="str">
        <f t="shared" ref="Z18:Z67" si="9">IF(COUNT($W18:$Y18)=0,"",SUM($W18:$Y18))</f>
        <v/>
      </c>
      <c r="AA18" s="102" t="str">
        <f t="shared" ref="AA18:AA67" si="10">IFERROR(IF(Z18="","",ROUND(Z18*$AA$15,2)),"")</f>
        <v/>
      </c>
      <c r="AB18" s="108" t="str">
        <f>IF(C18="","",IFERROR(ROUND(M18+S18+AA18,2),""))</f>
        <v/>
      </c>
      <c r="AC18" s="109" t="str">
        <f>IF(C18="","",IFERROR(_xlfn.XLOOKUP(AB18,HELPER!$C$8:$C$48,HELPER!$D$8:$D$48,,1),""))</f>
        <v/>
      </c>
      <c r="AD18" s="110" t="str">
        <f>IF(C18="","",IFERROR(_xlfn.XLOOKUP(AC18,HELPER!$F$8:$F$48,HELPER!$G$8:$G$48,,1),""))</f>
        <v/>
      </c>
      <c r="AE18" s="172"/>
      <c r="AF18" s="13"/>
    </row>
    <row r="19" spans="1:32" ht="15" customHeight="1" x14ac:dyDescent="0.25">
      <c r="A19" s="172"/>
      <c r="B19" s="123">
        <v>2</v>
      </c>
      <c r="C19" s="273" t="str">
        <f>IF('INPUT DATA'!K12="","",'INPUT DATA'!K12)</f>
        <v/>
      </c>
      <c r="D19" s="274"/>
      <c r="E19" s="275"/>
      <c r="F19" s="118"/>
      <c r="G19" s="125"/>
      <c r="H19" s="125"/>
      <c r="I19" s="125"/>
      <c r="J19" s="126"/>
      <c r="K19" s="103" t="str">
        <f t="shared" si="0"/>
        <v/>
      </c>
      <c r="L19" s="104" t="str">
        <f t="shared" si="1"/>
        <v/>
      </c>
      <c r="M19" s="105" t="str">
        <f t="shared" si="2"/>
        <v/>
      </c>
      <c r="N19" s="124"/>
      <c r="O19" s="125"/>
      <c r="P19" s="126"/>
      <c r="Q19" s="103" t="str">
        <f t="shared" si="3"/>
        <v/>
      </c>
      <c r="R19" s="104" t="str">
        <f t="shared" si="4"/>
        <v/>
      </c>
      <c r="S19" s="107" t="str">
        <f t="shared" si="5"/>
        <v/>
      </c>
      <c r="T19" s="204"/>
      <c r="U19" s="126"/>
      <c r="V19" s="205"/>
      <c r="W19" s="198" t="str">
        <f t="shared" si="6"/>
        <v/>
      </c>
      <c r="X19" s="104" t="str">
        <f t="shared" si="7"/>
        <v/>
      </c>
      <c r="Y19" s="107" t="str">
        <f t="shared" si="8"/>
        <v/>
      </c>
      <c r="Z19" s="103" t="str">
        <f t="shared" si="9"/>
        <v/>
      </c>
      <c r="AA19" s="105" t="str">
        <f t="shared" si="10"/>
        <v/>
      </c>
      <c r="AB19" s="108" t="str">
        <f t="shared" ref="AB19:AB67" si="11">IF(C19="","",IFERROR(ROUND(M19+S19+AA19,2),""))</f>
        <v/>
      </c>
      <c r="AC19" s="109" t="str">
        <f>IF(C19="","",IFERROR(_xlfn.XLOOKUP(AB19,HELPER!$C$8:$C$48,HELPER!$D$8:$D$48,,1),""))</f>
        <v/>
      </c>
      <c r="AD19" s="110" t="str">
        <f>IF(C19="","",IFERROR(_xlfn.XLOOKUP(AC19,HELPER!$F$8:$F$48,HELPER!$G$8:$G$48,,1),""))</f>
        <v/>
      </c>
      <c r="AE19" s="172"/>
      <c r="AF19" s="13"/>
    </row>
    <row r="20" spans="1:32" ht="15" customHeight="1" x14ac:dyDescent="0.25">
      <c r="A20" s="172"/>
      <c r="B20" s="123">
        <v>3</v>
      </c>
      <c r="C20" s="273" t="str">
        <f>IF('INPUT DATA'!K13="","",'INPUT DATA'!K13)</f>
        <v/>
      </c>
      <c r="D20" s="274"/>
      <c r="E20" s="275"/>
      <c r="F20" s="118"/>
      <c r="G20" s="125"/>
      <c r="H20" s="125"/>
      <c r="I20" s="125"/>
      <c r="J20" s="126"/>
      <c r="K20" s="103" t="str">
        <f t="shared" si="0"/>
        <v/>
      </c>
      <c r="L20" s="104" t="str">
        <f t="shared" si="1"/>
        <v/>
      </c>
      <c r="M20" s="105" t="str">
        <f t="shared" si="2"/>
        <v/>
      </c>
      <c r="N20" s="124"/>
      <c r="O20" s="125"/>
      <c r="P20" s="126"/>
      <c r="Q20" s="103" t="str">
        <f t="shared" si="3"/>
        <v/>
      </c>
      <c r="R20" s="104" t="str">
        <f t="shared" si="4"/>
        <v/>
      </c>
      <c r="S20" s="107" t="str">
        <f t="shared" si="5"/>
        <v/>
      </c>
      <c r="T20" s="204"/>
      <c r="U20" s="126"/>
      <c r="V20" s="205"/>
      <c r="W20" s="198" t="str">
        <f t="shared" si="6"/>
        <v/>
      </c>
      <c r="X20" s="104" t="str">
        <f t="shared" si="7"/>
        <v/>
      </c>
      <c r="Y20" s="107" t="str">
        <f t="shared" si="8"/>
        <v/>
      </c>
      <c r="Z20" s="103" t="str">
        <f t="shared" si="9"/>
        <v/>
      </c>
      <c r="AA20" s="105" t="str">
        <f t="shared" si="10"/>
        <v/>
      </c>
      <c r="AB20" s="108" t="str">
        <f t="shared" si="11"/>
        <v/>
      </c>
      <c r="AC20" s="109" t="str">
        <f>IF(C20="","",IFERROR(_xlfn.XLOOKUP(AB20,HELPER!$C$8:$C$48,HELPER!$D$8:$D$48,,1),""))</f>
        <v/>
      </c>
      <c r="AD20" s="110" t="str">
        <f>IF(C20="","",IFERROR(_xlfn.XLOOKUP(AC20,HELPER!$F$8:$F$48,HELPER!$G$8:$G$48,,1),""))</f>
        <v/>
      </c>
      <c r="AE20" s="172"/>
      <c r="AF20" s="13"/>
    </row>
    <row r="21" spans="1:32" ht="15" customHeight="1" x14ac:dyDescent="0.25">
      <c r="A21" s="172"/>
      <c r="B21" s="123">
        <v>4</v>
      </c>
      <c r="C21" s="273" t="str">
        <f>IF('INPUT DATA'!K14="","",'INPUT DATA'!K14)</f>
        <v/>
      </c>
      <c r="D21" s="274"/>
      <c r="E21" s="275"/>
      <c r="F21" s="118"/>
      <c r="G21" s="125"/>
      <c r="H21" s="125"/>
      <c r="I21" s="125"/>
      <c r="J21" s="126"/>
      <c r="K21" s="103" t="str">
        <f t="shared" si="0"/>
        <v/>
      </c>
      <c r="L21" s="104" t="str">
        <f t="shared" si="1"/>
        <v/>
      </c>
      <c r="M21" s="105" t="str">
        <f t="shared" si="2"/>
        <v/>
      </c>
      <c r="N21" s="124"/>
      <c r="O21" s="125"/>
      <c r="P21" s="126"/>
      <c r="Q21" s="103" t="str">
        <f t="shared" si="3"/>
        <v/>
      </c>
      <c r="R21" s="104" t="str">
        <f t="shared" si="4"/>
        <v/>
      </c>
      <c r="S21" s="107" t="str">
        <f t="shared" si="5"/>
        <v/>
      </c>
      <c r="T21" s="204"/>
      <c r="U21" s="126"/>
      <c r="V21" s="205"/>
      <c r="W21" s="198" t="str">
        <f t="shared" si="6"/>
        <v/>
      </c>
      <c r="X21" s="104" t="str">
        <f t="shared" si="7"/>
        <v/>
      </c>
      <c r="Y21" s="107" t="str">
        <f t="shared" si="8"/>
        <v/>
      </c>
      <c r="Z21" s="103" t="str">
        <f t="shared" si="9"/>
        <v/>
      </c>
      <c r="AA21" s="105" t="str">
        <f t="shared" si="10"/>
        <v/>
      </c>
      <c r="AB21" s="108" t="str">
        <f t="shared" si="11"/>
        <v/>
      </c>
      <c r="AC21" s="109" t="str">
        <f>IF(C21="","",IFERROR(_xlfn.XLOOKUP(AB21,HELPER!$C$8:$C$48,HELPER!$D$8:$D$48,,1),""))</f>
        <v/>
      </c>
      <c r="AD21" s="110" t="str">
        <f>IF(C21="","",IFERROR(_xlfn.XLOOKUP(AC21,HELPER!$F$8:$F$48,HELPER!$G$8:$G$48,,1),""))</f>
        <v/>
      </c>
      <c r="AE21" s="172"/>
      <c r="AF21" s="13"/>
    </row>
    <row r="22" spans="1:32" ht="15" customHeight="1" x14ac:dyDescent="0.25">
      <c r="A22" s="172"/>
      <c r="B22" s="123">
        <v>5</v>
      </c>
      <c r="C22" s="254" t="str">
        <f>IF('INPUT DATA'!K15="","",'INPUT DATA'!K15)</f>
        <v/>
      </c>
      <c r="D22" s="255"/>
      <c r="E22" s="256"/>
      <c r="F22" s="118"/>
      <c r="G22" s="125"/>
      <c r="H22" s="125"/>
      <c r="I22" s="125"/>
      <c r="J22" s="126"/>
      <c r="K22" s="103" t="str">
        <f t="shared" si="0"/>
        <v/>
      </c>
      <c r="L22" s="104" t="str">
        <f t="shared" si="1"/>
        <v/>
      </c>
      <c r="M22" s="105" t="str">
        <f t="shared" si="2"/>
        <v/>
      </c>
      <c r="N22" s="124"/>
      <c r="O22" s="125"/>
      <c r="P22" s="126"/>
      <c r="Q22" s="103" t="str">
        <f t="shared" si="3"/>
        <v/>
      </c>
      <c r="R22" s="104" t="str">
        <f t="shared" si="4"/>
        <v/>
      </c>
      <c r="S22" s="107" t="str">
        <f t="shared" si="5"/>
        <v/>
      </c>
      <c r="T22" s="204"/>
      <c r="U22" s="126"/>
      <c r="V22" s="205"/>
      <c r="W22" s="198" t="str">
        <f t="shared" si="6"/>
        <v/>
      </c>
      <c r="X22" s="104" t="str">
        <f t="shared" si="7"/>
        <v/>
      </c>
      <c r="Y22" s="107" t="str">
        <f t="shared" si="8"/>
        <v/>
      </c>
      <c r="Z22" s="103" t="str">
        <f t="shared" si="9"/>
        <v/>
      </c>
      <c r="AA22" s="105" t="str">
        <f t="shared" si="10"/>
        <v/>
      </c>
      <c r="AB22" s="108" t="str">
        <f t="shared" si="11"/>
        <v/>
      </c>
      <c r="AC22" s="109" t="str">
        <f>IF(C22="","",IFERROR(_xlfn.XLOOKUP(AB22,HELPER!$C$8:$C$48,HELPER!$D$8:$D$48,,1),""))</f>
        <v/>
      </c>
      <c r="AD22" s="110" t="str">
        <f>IF(C22="","",IFERROR(_xlfn.XLOOKUP(AC22,HELPER!$F$8:$F$48,HELPER!$G$8:$G$48,,1),""))</f>
        <v/>
      </c>
      <c r="AE22" s="172"/>
      <c r="AF22" s="13"/>
    </row>
    <row r="23" spans="1:32" ht="15" customHeight="1" x14ac:dyDescent="0.25">
      <c r="A23" s="172"/>
      <c r="B23" s="123">
        <v>6</v>
      </c>
      <c r="C23" s="254" t="str">
        <f>IF('INPUT DATA'!K16="","",'INPUT DATA'!K16)</f>
        <v/>
      </c>
      <c r="D23" s="255"/>
      <c r="E23" s="256"/>
      <c r="F23" s="118"/>
      <c r="G23" s="125"/>
      <c r="H23" s="125"/>
      <c r="I23" s="125"/>
      <c r="J23" s="126"/>
      <c r="K23" s="103" t="str">
        <f t="shared" si="0"/>
        <v/>
      </c>
      <c r="L23" s="104" t="str">
        <f t="shared" si="1"/>
        <v/>
      </c>
      <c r="M23" s="105" t="str">
        <f t="shared" si="2"/>
        <v/>
      </c>
      <c r="N23" s="124"/>
      <c r="O23" s="125"/>
      <c r="P23" s="126"/>
      <c r="Q23" s="103" t="str">
        <f t="shared" si="3"/>
        <v/>
      </c>
      <c r="R23" s="104" t="str">
        <f t="shared" si="4"/>
        <v/>
      </c>
      <c r="S23" s="107" t="str">
        <f t="shared" si="5"/>
        <v/>
      </c>
      <c r="T23" s="204"/>
      <c r="U23" s="126"/>
      <c r="V23" s="205"/>
      <c r="W23" s="198" t="str">
        <f t="shared" si="6"/>
        <v/>
      </c>
      <c r="X23" s="104" t="str">
        <f t="shared" si="7"/>
        <v/>
      </c>
      <c r="Y23" s="107" t="str">
        <f t="shared" si="8"/>
        <v/>
      </c>
      <c r="Z23" s="103" t="str">
        <f t="shared" si="9"/>
        <v/>
      </c>
      <c r="AA23" s="105" t="str">
        <f t="shared" si="10"/>
        <v/>
      </c>
      <c r="AB23" s="108" t="str">
        <f t="shared" si="11"/>
        <v/>
      </c>
      <c r="AC23" s="109" t="str">
        <f>IF(C23="","",IFERROR(_xlfn.XLOOKUP(AB23,HELPER!$C$8:$C$48,HELPER!$D$8:$D$48,,1),""))</f>
        <v/>
      </c>
      <c r="AD23" s="110" t="str">
        <f>IF(C23="","",IFERROR(_xlfn.XLOOKUP(AC23,HELPER!$F$8:$F$48,HELPER!$G$8:$G$48,,1),""))</f>
        <v/>
      </c>
      <c r="AE23" s="172"/>
      <c r="AF23" s="13"/>
    </row>
    <row r="24" spans="1:32" ht="15" customHeight="1" x14ac:dyDescent="0.25">
      <c r="A24" s="172"/>
      <c r="B24" s="123">
        <v>7</v>
      </c>
      <c r="C24" s="254" t="str">
        <f>IF('INPUT DATA'!K17="","",'INPUT DATA'!K17)</f>
        <v/>
      </c>
      <c r="D24" s="255"/>
      <c r="E24" s="256"/>
      <c r="F24" s="118"/>
      <c r="G24" s="125"/>
      <c r="H24" s="125"/>
      <c r="I24" s="125"/>
      <c r="J24" s="126"/>
      <c r="K24" s="103" t="str">
        <f t="shared" si="0"/>
        <v/>
      </c>
      <c r="L24" s="104" t="str">
        <f t="shared" si="1"/>
        <v/>
      </c>
      <c r="M24" s="105" t="str">
        <f t="shared" si="2"/>
        <v/>
      </c>
      <c r="N24" s="124"/>
      <c r="O24" s="125"/>
      <c r="P24" s="126"/>
      <c r="Q24" s="103" t="str">
        <f t="shared" si="3"/>
        <v/>
      </c>
      <c r="R24" s="104" t="str">
        <f t="shared" si="4"/>
        <v/>
      </c>
      <c r="S24" s="107" t="str">
        <f t="shared" si="5"/>
        <v/>
      </c>
      <c r="T24" s="204"/>
      <c r="U24" s="126"/>
      <c r="V24" s="205"/>
      <c r="W24" s="198" t="str">
        <f t="shared" si="6"/>
        <v/>
      </c>
      <c r="X24" s="104" t="str">
        <f t="shared" si="7"/>
        <v/>
      </c>
      <c r="Y24" s="107" t="str">
        <f t="shared" si="8"/>
        <v/>
      </c>
      <c r="Z24" s="103" t="str">
        <f t="shared" si="9"/>
        <v/>
      </c>
      <c r="AA24" s="105" t="str">
        <f t="shared" si="10"/>
        <v/>
      </c>
      <c r="AB24" s="108" t="str">
        <f t="shared" si="11"/>
        <v/>
      </c>
      <c r="AC24" s="109" t="str">
        <f>IF(C24="","",IFERROR(_xlfn.XLOOKUP(AB24,HELPER!$C$8:$C$48,HELPER!$D$8:$D$48,,1),""))</f>
        <v/>
      </c>
      <c r="AD24" s="110" t="str">
        <f>IF(C24="","",IFERROR(_xlfn.XLOOKUP(AC24,HELPER!$F$8:$F$48,HELPER!$G$8:$G$48,,1),""))</f>
        <v/>
      </c>
      <c r="AE24" s="172"/>
      <c r="AF24" s="13"/>
    </row>
    <row r="25" spans="1:32" ht="15" customHeight="1" x14ac:dyDescent="0.25">
      <c r="A25" s="172"/>
      <c r="B25" s="123">
        <v>8</v>
      </c>
      <c r="C25" s="254" t="str">
        <f>IF('INPUT DATA'!K18="","",'INPUT DATA'!K18)</f>
        <v/>
      </c>
      <c r="D25" s="255"/>
      <c r="E25" s="256"/>
      <c r="F25" s="118"/>
      <c r="G25" s="125"/>
      <c r="H25" s="125"/>
      <c r="I25" s="125"/>
      <c r="J25" s="126"/>
      <c r="K25" s="103" t="str">
        <f t="shared" si="0"/>
        <v/>
      </c>
      <c r="L25" s="104" t="str">
        <f t="shared" si="1"/>
        <v/>
      </c>
      <c r="M25" s="105" t="str">
        <f t="shared" si="2"/>
        <v/>
      </c>
      <c r="N25" s="124"/>
      <c r="O25" s="125"/>
      <c r="P25" s="126"/>
      <c r="Q25" s="103" t="str">
        <f t="shared" si="3"/>
        <v/>
      </c>
      <c r="R25" s="104" t="str">
        <f t="shared" si="4"/>
        <v/>
      </c>
      <c r="S25" s="107" t="str">
        <f t="shared" si="5"/>
        <v/>
      </c>
      <c r="T25" s="204"/>
      <c r="U25" s="126"/>
      <c r="V25" s="205"/>
      <c r="W25" s="198" t="str">
        <f t="shared" si="6"/>
        <v/>
      </c>
      <c r="X25" s="104" t="str">
        <f t="shared" si="7"/>
        <v/>
      </c>
      <c r="Y25" s="107" t="str">
        <f t="shared" si="8"/>
        <v/>
      </c>
      <c r="Z25" s="103" t="str">
        <f t="shared" si="9"/>
        <v/>
      </c>
      <c r="AA25" s="105" t="str">
        <f t="shared" si="10"/>
        <v/>
      </c>
      <c r="AB25" s="108" t="str">
        <f t="shared" si="11"/>
        <v/>
      </c>
      <c r="AC25" s="109" t="str">
        <f>IF(C25="","",IFERROR(_xlfn.XLOOKUP(AB25,HELPER!$C$8:$C$48,HELPER!$D$8:$D$48,,1),""))</f>
        <v/>
      </c>
      <c r="AD25" s="110" t="str">
        <f>IF(C25="","",IFERROR(_xlfn.XLOOKUP(AC25,HELPER!$F$8:$F$48,HELPER!$G$8:$G$48,,1),""))</f>
        <v/>
      </c>
      <c r="AE25" s="172"/>
      <c r="AF25" s="13"/>
    </row>
    <row r="26" spans="1:32" ht="15" customHeight="1" x14ac:dyDescent="0.25">
      <c r="A26" s="172"/>
      <c r="B26" s="123">
        <v>9</v>
      </c>
      <c r="C26" s="254" t="str">
        <f>IF('INPUT DATA'!K19="","",'INPUT DATA'!K19)</f>
        <v/>
      </c>
      <c r="D26" s="255"/>
      <c r="E26" s="256"/>
      <c r="F26" s="118"/>
      <c r="G26" s="125"/>
      <c r="H26" s="125"/>
      <c r="I26" s="125"/>
      <c r="J26" s="126"/>
      <c r="K26" s="103" t="str">
        <f t="shared" si="0"/>
        <v/>
      </c>
      <c r="L26" s="104" t="str">
        <f t="shared" si="1"/>
        <v/>
      </c>
      <c r="M26" s="105" t="str">
        <f t="shared" si="2"/>
        <v/>
      </c>
      <c r="N26" s="124"/>
      <c r="O26" s="125"/>
      <c r="P26" s="126"/>
      <c r="Q26" s="103" t="str">
        <f t="shared" si="3"/>
        <v/>
      </c>
      <c r="R26" s="104" t="str">
        <f t="shared" si="4"/>
        <v/>
      </c>
      <c r="S26" s="107" t="str">
        <f t="shared" si="5"/>
        <v/>
      </c>
      <c r="T26" s="204"/>
      <c r="U26" s="126"/>
      <c r="V26" s="205"/>
      <c r="W26" s="198" t="str">
        <f t="shared" si="6"/>
        <v/>
      </c>
      <c r="X26" s="104" t="str">
        <f t="shared" si="7"/>
        <v/>
      </c>
      <c r="Y26" s="107" t="str">
        <f t="shared" si="8"/>
        <v/>
      </c>
      <c r="Z26" s="103" t="str">
        <f t="shared" si="9"/>
        <v/>
      </c>
      <c r="AA26" s="105" t="str">
        <f t="shared" si="10"/>
        <v/>
      </c>
      <c r="AB26" s="108" t="str">
        <f t="shared" si="11"/>
        <v/>
      </c>
      <c r="AC26" s="109" t="str">
        <f>IF(C26="","",IFERROR(_xlfn.XLOOKUP(AB26,HELPER!$C$8:$C$48,HELPER!$D$8:$D$48,,1),""))</f>
        <v/>
      </c>
      <c r="AD26" s="110" t="str">
        <f>IF(C26="","",IFERROR(_xlfn.XLOOKUP(AC26,HELPER!$F$8:$F$48,HELPER!$G$8:$G$48,,1),""))</f>
        <v/>
      </c>
      <c r="AE26" s="172"/>
      <c r="AF26" s="13"/>
    </row>
    <row r="27" spans="1:32" ht="15" customHeight="1" x14ac:dyDescent="0.25">
      <c r="A27" s="172"/>
      <c r="B27" s="123">
        <v>10</v>
      </c>
      <c r="C27" s="254" t="str">
        <f>IF('INPUT DATA'!K20="","",'INPUT DATA'!K20)</f>
        <v/>
      </c>
      <c r="D27" s="255"/>
      <c r="E27" s="256"/>
      <c r="F27" s="118"/>
      <c r="G27" s="125"/>
      <c r="H27" s="125"/>
      <c r="I27" s="125"/>
      <c r="J27" s="126"/>
      <c r="K27" s="103" t="str">
        <f t="shared" si="0"/>
        <v/>
      </c>
      <c r="L27" s="104" t="str">
        <f t="shared" si="1"/>
        <v/>
      </c>
      <c r="M27" s="105" t="str">
        <f t="shared" si="2"/>
        <v/>
      </c>
      <c r="N27" s="124"/>
      <c r="O27" s="125"/>
      <c r="P27" s="126"/>
      <c r="Q27" s="103" t="str">
        <f t="shared" si="3"/>
        <v/>
      </c>
      <c r="R27" s="104" t="str">
        <f t="shared" si="4"/>
        <v/>
      </c>
      <c r="S27" s="107" t="str">
        <f t="shared" si="5"/>
        <v/>
      </c>
      <c r="T27" s="204"/>
      <c r="U27" s="126"/>
      <c r="V27" s="205"/>
      <c r="W27" s="198" t="str">
        <f t="shared" si="6"/>
        <v/>
      </c>
      <c r="X27" s="104" t="str">
        <f t="shared" si="7"/>
        <v/>
      </c>
      <c r="Y27" s="107" t="str">
        <f t="shared" si="8"/>
        <v/>
      </c>
      <c r="Z27" s="103" t="str">
        <f t="shared" si="9"/>
        <v/>
      </c>
      <c r="AA27" s="105" t="str">
        <f t="shared" si="10"/>
        <v/>
      </c>
      <c r="AB27" s="108" t="str">
        <f t="shared" si="11"/>
        <v/>
      </c>
      <c r="AC27" s="109" t="str">
        <f>IF(C27="","",IFERROR(_xlfn.XLOOKUP(AB27,HELPER!$C$8:$C$48,HELPER!$D$8:$D$48,,1),""))</f>
        <v/>
      </c>
      <c r="AD27" s="110" t="str">
        <f>IF(C27="","",IFERROR(_xlfn.XLOOKUP(AC27,HELPER!$F$8:$F$48,HELPER!$G$8:$G$48,,1),""))</f>
        <v/>
      </c>
      <c r="AE27" s="172"/>
      <c r="AF27" s="13"/>
    </row>
    <row r="28" spans="1:32" ht="15" customHeight="1" x14ac:dyDescent="0.25">
      <c r="A28" s="172"/>
      <c r="B28" s="123">
        <v>11</v>
      </c>
      <c r="C28" s="254" t="str">
        <f>IF('INPUT DATA'!K21="","",'INPUT DATA'!K21)</f>
        <v/>
      </c>
      <c r="D28" s="255"/>
      <c r="E28" s="256"/>
      <c r="F28" s="118"/>
      <c r="G28" s="125"/>
      <c r="H28" s="125"/>
      <c r="I28" s="125"/>
      <c r="J28" s="126"/>
      <c r="K28" s="103" t="str">
        <f t="shared" si="0"/>
        <v/>
      </c>
      <c r="L28" s="104" t="str">
        <f t="shared" si="1"/>
        <v/>
      </c>
      <c r="M28" s="105" t="str">
        <f t="shared" si="2"/>
        <v/>
      </c>
      <c r="N28" s="124"/>
      <c r="O28" s="125"/>
      <c r="P28" s="126"/>
      <c r="Q28" s="103" t="str">
        <f t="shared" si="3"/>
        <v/>
      </c>
      <c r="R28" s="104" t="str">
        <f t="shared" si="4"/>
        <v/>
      </c>
      <c r="S28" s="107" t="str">
        <f t="shared" si="5"/>
        <v/>
      </c>
      <c r="T28" s="204"/>
      <c r="U28" s="126"/>
      <c r="V28" s="205"/>
      <c r="W28" s="198" t="str">
        <f t="shared" si="6"/>
        <v/>
      </c>
      <c r="X28" s="104" t="str">
        <f t="shared" si="7"/>
        <v/>
      </c>
      <c r="Y28" s="107" t="str">
        <f t="shared" si="8"/>
        <v/>
      </c>
      <c r="Z28" s="103" t="str">
        <f t="shared" si="9"/>
        <v/>
      </c>
      <c r="AA28" s="105" t="str">
        <f t="shared" si="10"/>
        <v/>
      </c>
      <c r="AB28" s="108" t="str">
        <f t="shared" si="11"/>
        <v/>
      </c>
      <c r="AC28" s="109" t="str">
        <f>IF(C28="","",IFERROR(_xlfn.XLOOKUP(AB28,HELPER!$C$8:$C$48,HELPER!$D$8:$D$48,,1),""))</f>
        <v/>
      </c>
      <c r="AD28" s="110" t="str">
        <f>IF(C28="","",IFERROR(_xlfn.XLOOKUP(AC28,HELPER!$F$8:$F$48,HELPER!$G$8:$G$48,,1),""))</f>
        <v/>
      </c>
      <c r="AE28" s="172"/>
      <c r="AF28" s="13"/>
    </row>
    <row r="29" spans="1:32" ht="15" customHeight="1" x14ac:dyDescent="0.25">
      <c r="A29" s="172"/>
      <c r="B29" s="123">
        <v>12</v>
      </c>
      <c r="C29" s="254" t="str">
        <f>IF('INPUT DATA'!K22="","",'INPUT DATA'!K22)</f>
        <v/>
      </c>
      <c r="D29" s="255"/>
      <c r="E29" s="256"/>
      <c r="F29" s="118"/>
      <c r="G29" s="125"/>
      <c r="H29" s="125"/>
      <c r="I29" s="125"/>
      <c r="J29" s="126"/>
      <c r="K29" s="103" t="str">
        <f t="shared" si="0"/>
        <v/>
      </c>
      <c r="L29" s="104" t="str">
        <f t="shared" si="1"/>
        <v/>
      </c>
      <c r="M29" s="105" t="str">
        <f t="shared" si="2"/>
        <v/>
      </c>
      <c r="N29" s="124"/>
      <c r="O29" s="125"/>
      <c r="P29" s="126"/>
      <c r="Q29" s="103" t="str">
        <f t="shared" si="3"/>
        <v/>
      </c>
      <c r="R29" s="104" t="str">
        <f t="shared" si="4"/>
        <v/>
      </c>
      <c r="S29" s="107" t="str">
        <f t="shared" si="5"/>
        <v/>
      </c>
      <c r="T29" s="204"/>
      <c r="U29" s="126"/>
      <c r="V29" s="205"/>
      <c r="W29" s="198" t="str">
        <f t="shared" si="6"/>
        <v/>
      </c>
      <c r="X29" s="104" t="str">
        <f t="shared" si="7"/>
        <v/>
      </c>
      <c r="Y29" s="107" t="str">
        <f t="shared" si="8"/>
        <v/>
      </c>
      <c r="Z29" s="103" t="str">
        <f t="shared" si="9"/>
        <v/>
      </c>
      <c r="AA29" s="105" t="str">
        <f t="shared" si="10"/>
        <v/>
      </c>
      <c r="AB29" s="108" t="str">
        <f t="shared" si="11"/>
        <v/>
      </c>
      <c r="AC29" s="109" t="str">
        <f>IF(C29="","",IFERROR(_xlfn.XLOOKUP(AB29,HELPER!$C$8:$C$48,HELPER!$D$8:$D$48,,1),""))</f>
        <v/>
      </c>
      <c r="AD29" s="110" t="str">
        <f>IF(C29="","",IFERROR(_xlfn.XLOOKUP(AC29,HELPER!$F$8:$F$48,HELPER!$G$8:$G$48,,1),""))</f>
        <v/>
      </c>
      <c r="AE29" s="172"/>
      <c r="AF29" s="13"/>
    </row>
    <row r="30" spans="1:32" ht="15" customHeight="1" x14ac:dyDescent="0.25">
      <c r="A30" s="172"/>
      <c r="B30" s="123">
        <v>13</v>
      </c>
      <c r="C30" s="254" t="str">
        <f>IF('INPUT DATA'!K23="","",'INPUT DATA'!K23)</f>
        <v/>
      </c>
      <c r="D30" s="255"/>
      <c r="E30" s="256"/>
      <c r="F30" s="118"/>
      <c r="G30" s="125"/>
      <c r="H30" s="125"/>
      <c r="I30" s="125"/>
      <c r="J30" s="126"/>
      <c r="K30" s="103" t="str">
        <f t="shared" si="0"/>
        <v/>
      </c>
      <c r="L30" s="104" t="str">
        <f t="shared" si="1"/>
        <v/>
      </c>
      <c r="M30" s="105" t="str">
        <f t="shared" si="2"/>
        <v/>
      </c>
      <c r="N30" s="124"/>
      <c r="O30" s="125"/>
      <c r="P30" s="126"/>
      <c r="Q30" s="103" t="str">
        <f t="shared" si="3"/>
        <v/>
      </c>
      <c r="R30" s="104" t="str">
        <f t="shared" si="4"/>
        <v/>
      </c>
      <c r="S30" s="107" t="str">
        <f t="shared" si="5"/>
        <v/>
      </c>
      <c r="T30" s="204"/>
      <c r="U30" s="126"/>
      <c r="V30" s="205"/>
      <c r="W30" s="198" t="str">
        <f t="shared" si="6"/>
        <v/>
      </c>
      <c r="X30" s="104" t="str">
        <f t="shared" si="7"/>
        <v/>
      </c>
      <c r="Y30" s="107" t="str">
        <f t="shared" si="8"/>
        <v/>
      </c>
      <c r="Z30" s="103" t="str">
        <f t="shared" si="9"/>
        <v/>
      </c>
      <c r="AA30" s="105" t="str">
        <f t="shared" si="10"/>
        <v/>
      </c>
      <c r="AB30" s="108" t="str">
        <f t="shared" si="11"/>
        <v/>
      </c>
      <c r="AC30" s="109" t="str">
        <f>IF(C30="","",IFERROR(_xlfn.XLOOKUP(AB30,HELPER!$C$8:$C$48,HELPER!$D$8:$D$48,,1),""))</f>
        <v/>
      </c>
      <c r="AD30" s="110" t="str">
        <f>IF(C30="","",IFERROR(_xlfn.XLOOKUP(AC30,HELPER!$F$8:$F$48,HELPER!$G$8:$G$48,,1),""))</f>
        <v/>
      </c>
      <c r="AE30" s="172"/>
      <c r="AF30" s="13"/>
    </row>
    <row r="31" spans="1:32" ht="15" customHeight="1" x14ac:dyDescent="0.25">
      <c r="A31" s="172"/>
      <c r="B31" s="123">
        <v>14</v>
      </c>
      <c r="C31" s="254" t="str">
        <f>IF('INPUT DATA'!K24="","",'INPUT DATA'!K24)</f>
        <v/>
      </c>
      <c r="D31" s="255"/>
      <c r="E31" s="256"/>
      <c r="F31" s="118"/>
      <c r="G31" s="125"/>
      <c r="H31" s="125"/>
      <c r="I31" s="125"/>
      <c r="J31" s="126"/>
      <c r="K31" s="103" t="str">
        <f t="shared" si="0"/>
        <v/>
      </c>
      <c r="L31" s="104" t="str">
        <f t="shared" si="1"/>
        <v/>
      </c>
      <c r="M31" s="105" t="str">
        <f t="shared" si="2"/>
        <v/>
      </c>
      <c r="N31" s="124"/>
      <c r="O31" s="125"/>
      <c r="P31" s="126"/>
      <c r="Q31" s="103" t="str">
        <f t="shared" si="3"/>
        <v/>
      </c>
      <c r="R31" s="104" t="str">
        <f t="shared" si="4"/>
        <v/>
      </c>
      <c r="S31" s="107" t="str">
        <f t="shared" si="5"/>
        <v/>
      </c>
      <c r="T31" s="204"/>
      <c r="U31" s="126"/>
      <c r="V31" s="205"/>
      <c r="W31" s="198" t="str">
        <f t="shared" si="6"/>
        <v/>
      </c>
      <c r="X31" s="104" t="str">
        <f t="shared" si="7"/>
        <v/>
      </c>
      <c r="Y31" s="107" t="str">
        <f t="shared" si="8"/>
        <v/>
      </c>
      <c r="Z31" s="103" t="str">
        <f t="shared" si="9"/>
        <v/>
      </c>
      <c r="AA31" s="105" t="str">
        <f t="shared" si="10"/>
        <v/>
      </c>
      <c r="AB31" s="108" t="str">
        <f t="shared" si="11"/>
        <v/>
      </c>
      <c r="AC31" s="109" t="str">
        <f>IF(C31="","",IFERROR(_xlfn.XLOOKUP(AB31,HELPER!$C$8:$C$48,HELPER!$D$8:$D$48,,1),""))</f>
        <v/>
      </c>
      <c r="AD31" s="110" t="str">
        <f>IF(C31="","",IFERROR(_xlfn.XLOOKUP(AC31,HELPER!$F$8:$F$48,HELPER!$G$8:$G$48,,1),""))</f>
        <v/>
      </c>
      <c r="AE31" s="172"/>
      <c r="AF31" s="13"/>
    </row>
    <row r="32" spans="1:32" ht="15" customHeight="1" x14ac:dyDescent="0.25">
      <c r="A32" s="172"/>
      <c r="B32" s="123">
        <v>15</v>
      </c>
      <c r="C32" s="254" t="str">
        <f>IF('INPUT DATA'!K25="","",'INPUT DATA'!K25)</f>
        <v/>
      </c>
      <c r="D32" s="255"/>
      <c r="E32" s="256"/>
      <c r="F32" s="118"/>
      <c r="G32" s="125"/>
      <c r="H32" s="125"/>
      <c r="I32" s="125"/>
      <c r="J32" s="126"/>
      <c r="K32" s="103" t="str">
        <f t="shared" si="0"/>
        <v/>
      </c>
      <c r="L32" s="104" t="str">
        <f t="shared" si="1"/>
        <v/>
      </c>
      <c r="M32" s="105" t="str">
        <f t="shared" si="2"/>
        <v/>
      </c>
      <c r="N32" s="124"/>
      <c r="O32" s="125"/>
      <c r="P32" s="126"/>
      <c r="Q32" s="103" t="str">
        <f t="shared" si="3"/>
        <v/>
      </c>
      <c r="R32" s="104" t="str">
        <f t="shared" si="4"/>
        <v/>
      </c>
      <c r="S32" s="107" t="str">
        <f t="shared" si="5"/>
        <v/>
      </c>
      <c r="T32" s="204"/>
      <c r="U32" s="126"/>
      <c r="V32" s="205"/>
      <c r="W32" s="198" t="str">
        <f t="shared" si="6"/>
        <v/>
      </c>
      <c r="X32" s="104" t="str">
        <f t="shared" si="7"/>
        <v/>
      </c>
      <c r="Y32" s="107" t="str">
        <f t="shared" si="8"/>
        <v/>
      </c>
      <c r="Z32" s="103" t="str">
        <f t="shared" si="9"/>
        <v/>
      </c>
      <c r="AA32" s="105" t="str">
        <f t="shared" si="10"/>
        <v/>
      </c>
      <c r="AB32" s="108" t="str">
        <f t="shared" si="11"/>
        <v/>
      </c>
      <c r="AC32" s="109" t="str">
        <f>IF(C32="","",IFERROR(_xlfn.XLOOKUP(AB32,HELPER!$C$8:$C$48,HELPER!$D$8:$D$48,,1),""))</f>
        <v/>
      </c>
      <c r="AD32" s="110" t="str">
        <f>IF(C32="","",IFERROR(_xlfn.XLOOKUP(AC32,HELPER!$F$8:$F$48,HELPER!$G$8:$G$48,,1),""))</f>
        <v/>
      </c>
      <c r="AE32" s="172"/>
      <c r="AF32" s="13"/>
    </row>
    <row r="33" spans="1:32" ht="15" customHeight="1" x14ac:dyDescent="0.25">
      <c r="A33" s="172"/>
      <c r="B33" s="123">
        <v>16</v>
      </c>
      <c r="C33" s="254" t="str">
        <f>IF('INPUT DATA'!K26="","",'INPUT DATA'!K26)</f>
        <v/>
      </c>
      <c r="D33" s="255"/>
      <c r="E33" s="256"/>
      <c r="F33" s="118"/>
      <c r="G33" s="125"/>
      <c r="H33" s="125"/>
      <c r="I33" s="125"/>
      <c r="J33" s="126"/>
      <c r="K33" s="103" t="str">
        <f t="shared" si="0"/>
        <v/>
      </c>
      <c r="L33" s="104" t="str">
        <f t="shared" si="1"/>
        <v/>
      </c>
      <c r="M33" s="105" t="str">
        <f t="shared" si="2"/>
        <v/>
      </c>
      <c r="N33" s="124"/>
      <c r="O33" s="125"/>
      <c r="P33" s="126"/>
      <c r="Q33" s="103" t="str">
        <f t="shared" si="3"/>
        <v/>
      </c>
      <c r="R33" s="104" t="str">
        <f t="shared" si="4"/>
        <v/>
      </c>
      <c r="S33" s="107" t="str">
        <f t="shared" si="5"/>
        <v/>
      </c>
      <c r="T33" s="204"/>
      <c r="U33" s="126"/>
      <c r="V33" s="205"/>
      <c r="W33" s="198" t="str">
        <f t="shared" si="6"/>
        <v/>
      </c>
      <c r="X33" s="104" t="str">
        <f t="shared" si="7"/>
        <v/>
      </c>
      <c r="Y33" s="107" t="str">
        <f t="shared" si="8"/>
        <v/>
      </c>
      <c r="Z33" s="103" t="str">
        <f t="shared" si="9"/>
        <v/>
      </c>
      <c r="AA33" s="105" t="str">
        <f t="shared" si="10"/>
        <v/>
      </c>
      <c r="AB33" s="108" t="str">
        <f t="shared" si="11"/>
        <v/>
      </c>
      <c r="AC33" s="109" t="str">
        <f>IF(C33="","",IFERROR(_xlfn.XLOOKUP(AB33,HELPER!$C$8:$C$48,HELPER!$D$8:$D$48,,1),""))</f>
        <v/>
      </c>
      <c r="AD33" s="110" t="str">
        <f>IF(C33="","",IFERROR(_xlfn.XLOOKUP(AC33,HELPER!$F$8:$F$48,HELPER!$G$8:$G$48,,1),""))</f>
        <v/>
      </c>
      <c r="AE33" s="172"/>
      <c r="AF33" s="13"/>
    </row>
    <row r="34" spans="1:32" ht="15" customHeight="1" x14ac:dyDescent="0.25">
      <c r="A34" s="172"/>
      <c r="B34" s="123">
        <v>17</v>
      </c>
      <c r="C34" s="254" t="str">
        <f>IF('INPUT DATA'!K27="","",'INPUT DATA'!K27)</f>
        <v/>
      </c>
      <c r="D34" s="255"/>
      <c r="E34" s="256"/>
      <c r="F34" s="118"/>
      <c r="G34" s="125"/>
      <c r="H34" s="125"/>
      <c r="I34" s="125"/>
      <c r="J34" s="126"/>
      <c r="K34" s="103" t="str">
        <f t="shared" si="0"/>
        <v/>
      </c>
      <c r="L34" s="104" t="str">
        <f t="shared" si="1"/>
        <v/>
      </c>
      <c r="M34" s="105" t="str">
        <f t="shared" si="2"/>
        <v/>
      </c>
      <c r="N34" s="124"/>
      <c r="O34" s="125"/>
      <c r="P34" s="126"/>
      <c r="Q34" s="103" t="str">
        <f t="shared" si="3"/>
        <v/>
      </c>
      <c r="R34" s="104" t="str">
        <f t="shared" si="4"/>
        <v/>
      </c>
      <c r="S34" s="107" t="str">
        <f t="shared" si="5"/>
        <v/>
      </c>
      <c r="T34" s="204"/>
      <c r="U34" s="126"/>
      <c r="V34" s="205"/>
      <c r="W34" s="198" t="str">
        <f t="shared" si="6"/>
        <v/>
      </c>
      <c r="X34" s="104" t="str">
        <f t="shared" si="7"/>
        <v/>
      </c>
      <c r="Y34" s="107" t="str">
        <f t="shared" si="8"/>
        <v/>
      </c>
      <c r="Z34" s="103" t="str">
        <f t="shared" si="9"/>
        <v/>
      </c>
      <c r="AA34" s="105" t="str">
        <f t="shared" si="10"/>
        <v/>
      </c>
      <c r="AB34" s="108" t="str">
        <f t="shared" si="11"/>
        <v/>
      </c>
      <c r="AC34" s="109" t="str">
        <f>IF(C34="","",IFERROR(_xlfn.XLOOKUP(AB34,HELPER!$C$8:$C$48,HELPER!$D$8:$D$48,,1),""))</f>
        <v/>
      </c>
      <c r="AD34" s="110" t="str">
        <f>IF(C34="","",IFERROR(_xlfn.XLOOKUP(AC34,HELPER!$F$8:$F$48,HELPER!$G$8:$G$48,,1),""))</f>
        <v/>
      </c>
      <c r="AE34" s="172"/>
      <c r="AF34" s="13"/>
    </row>
    <row r="35" spans="1:32" ht="15" customHeight="1" x14ac:dyDescent="0.25">
      <c r="A35" s="172"/>
      <c r="B35" s="123">
        <v>18</v>
      </c>
      <c r="C35" s="254" t="str">
        <f>IF('INPUT DATA'!K28="","",'INPUT DATA'!K28)</f>
        <v/>
      </c>
      <c r="D35" s="255"/>
      <c r="E35" s="256"/>
      <c r="F35" s="118"/>
      <c r="G35" s="125"/>
      <c r="H35" s="125"/>
      <c r="I35" s="125"/>
      <c r="J35" s="126"/>
      <c r="K35" s="103" t="str">
        <f t="shared" si="0"/>
        <v/>
      </c>
      <c r="L35" s="104" t="str">
        <f t="shared" si="1"/>
        <v/>
      </c>
      <c r="M35" s="105" t="str">
        <f t="shared" si="2"/>
        <v/>
      </c>
      <c r="N35" s="124"/>
      <c r="O35" s="125"/>
      <c r="P35" s="126"/>
      <c r="Q35" s="103" t="str">
        <f t="shared" si="3"/>
        <v/>
      </c>
      <c r="R35" s="104" t="str">
        <f t="shared" si="4"/>
        <v/>
      </c>
      <c r="S35" s="107" t="str">
        <f t="shared" si="5"/>
        <v/>
      </c>
      <c r="T35" s="204"/>
      <c r="U35" s="126"/>
      <c r="V35" s="205"/>
      <c r="W35" s="198" t="str">
        <f t="shared" si="6"/>
        <v/>
      </c>
      <c r="X35" s="104" t="str">
        <f t="shared" si="7"/>
        <v/>
      </c>
      <c r="Y35" s="107" t="str">
        <f t="shared" si="8"/>
        <v/>
      </c>
      <c r="Z35" s="103" t="str">
        <f t="shared" si="9"/>
        <v/>
      </c>
      <c r="AA35" s="105" t="str">
        <f t="shared" si="10"/>
        <v/>
      </c>
      <c r="AB35" s="108" t="str">
        <f t="shared" si="11"/>
        <v/>
      </c>
      <c r="AC35" s="109" t="str">
        <f>IF(C35="","",IFERROR(_xlfn.XLOOKUP(AB35,HELPER!$C$8:$C$48,HELPER!$D$8:$D$48,,1),""))</f>
        <v/>
      </c>
      <c r="AD35" s="110" t="str">
        <f>IF(C35="","",IFERROR(_xlfn.XLOOKUP(AC35,HELPER!$F$8:$F$48,HELPER!$G$8:$G$48,,1),""))</f>
        <v/>
      </c>
      <c r="AE35" s="172"/>
      <c r="AF35" s="13"/>
    </row>
    <row r="36" spans="1:32" ht="15" customHeight="1" x14ac:dyDescent="0.25">
      <c r="A36" s="172"/>
      <c r="B36" s="123">
        <v>19</v>
      </c>
      <c r="C36" s="254" t="str">
        <f>IF('INPUT DATA'!K29="","",'INPUT DATA'!K29)</f>
        <v/>
      </c>
      <c r="D36" s="255"/>
      <c r="E36" s="256"/>
      <c r="F36" s="118"/>
      <c r="G36" s="125"/>
      <c r="H36" s="125"/>
      <c r="I36" s="125"/>
      <c r="J36" s="126"/>
      <c r="K36" s="103" t="str">
        <f t="shared" si="0"/>
        <v/>
      </c>
      <c r="L36" s="104" t="str">
        <f t="shared" si="1"/>
        <v/>
      </c>
      <c r="M36" s="105" t="str">
        <f t="shared" si="2"/>
        <v/>
      </c>
      <c r="N36" s="124"/>
      <c r="O36" s="125"/>
      <c r="P36" s="126"/>
      <c r="Q36" s="103" t="str">
        <f t="shared" si="3"/>
        <v/>
      </c>
      <c r="R36" s="104" t="str">
        <f t="shared" si="4"/>
        <v/>
      </c>
      <c r="S36" s="107" t="str">
        <f t="shared" si="5"/>
        <v/>
      </c>
      <c r="T36" s="204"/>
      <c r="U36" s="126"/>
      <c r="V36" s="205"/>
      <c r="W36" s="198" t="str">
        <f t="shared" si="6"/>
        <v/>
      </c>
      <c r="X36" s="104" t="str">
        <f t="shared" si="7"/>
        <v/>
      </c>
      <c r="Y36" s="107" t="str">
        <f t="shared" si="8"/>
        <v/>
      </c>
      <c r="Z36" s="103" t="str">
        <f t="shared" si="9"/>
        <v/>
      </c>
      <c r="AA36" s="105" t="str">
        <f t="shared" si="10"/>
        <v/>
      </c>
      <c r="AB36" s="108" t="str">
        <f t="shared" si="11"/>
        <v/>
      </c>
      <c r="AC36" s="109" t="str">
        <f>IF(C36="","",IFERROR(_xlfn.XLOOKUP(AB36,HELPER!$C$8:$C$48,HELPER!$D$8:$D$48,,1),""))</f>
        <v/>
      </c>
      <c r="AD36" s="110" t="str">
        <f>IF(C36="","",IFERROR(_xlfn.XLOOKUP(AC36,HELPER!$F$8:$F$48,HELPER!$G$8:$G$48,,1),""))</f>
        <v/>
      </c>
      <c r="AE36" s="172"/>
      <c r="AF36" s="13"/>
    </row>
    <row r="37" spans="1:32" ht="15" customHeight="1" x14ac:dyDescent="0.25">
      <c r="A37" s="172"/>
      <c r="B37" s="127">
        <v>20</v>
      </c>
      <c r="C37" s="254" t="str">
        <f>IF('INPUT DATA'!K30="","",'INPUT DATA'!K30)</f>
        <v/>
      </c>
      <c r="D37" s="255"/>
      <c r="E37" s="256"/>
      <c r="F37" s="118"/>
      <c r="G37" s="125"/>
      <c r="H37" s="125"/>
      <c r="I37" s="125"/>
      <c r="J37" s="126"/>
      <c r="K37" s="103" t="str">
        <f t="shared" si="0"/>
        <v/>
      </c>
      <c r="L37" s="104" t="str">
        <f t="shared" si="1"/>
        <v/>
      </c>
      <c r="M37" s="105" t="str">
        <f t="shared" si="2"/>
        <v/>
      </c>
      <c r="N37" s="124"/>
      <c r="O37" s="125"/>
      <c r="P37" s="126"/>
      <c r="Q37" s="103" t="str">
        <f t="shared" si="3"/>
        <v/>
      </c>
      <c r="R37" s="104" t="str">
        <f t="shared" si="4"/>
        <v/>
      </c>
      <c r="S37" s="107" t="str">
        <f t="shared" si="5"/>
        <v/>
      </c>
      <c r="T37" s="204"/>
      <c r="U37" s="126"/>
      <c r="V37" s="205"/>
      <c r="W37" s="198" t="str">
        <f t="shared" si="6"/>
        <v/>
      </c>
      <c r="X37" s="104" t="str">
        <f t="shared" si="7"/>
        <v/>
      </c>
      <c r="Y37" s="107" t="str">
        <f t="shared" si="8"/>
        <v/>
      </c>
      <c r="Z37" s="103" t="str">
        <f t="shared" si="9"/>
        <v/>
      </c>
      <c r="AA37" s="105" t="str">
        <f t="shared" si="10"/>
        <v/>
      </c>
      <c r="AB37" s="108" t="str">
        <f t="shared" si="11"/>
        <v/>
      </c>
      <c r="AC37" s="109" t="str">
        <f>IF(C37="","",IFERROR(_xlfn.XLOOKUP(AB37,HELPER!$C$8:$C$48,HELPER!$D$8:$D$48,,1),""))</f>
        <v/>
      </c>
      <c r="AD37" s="110" t="str">
        <f>IF(C37="","",IFERROR(_xlfn.XLOOKUP(AC37,HELPER!$F$8:$F$48,HELPER!$G$8:$G$48,,1),""))</f>
        <v/>
      </c>
      <c r="AE37" s="172"/>
      <c r="AF37" s="13"/>
    </row>
    <row r="38" spans="1:32" ht="15" customHeight="1" x14ac:dyDescent="0.25">
      <c r="A38" s="172"/>
      <c r="B38" s="127">
        <v>21</v>
      </c>
      <c r="C38" s="254" t="str">
        <f>IF('INPUT DATA'!K31="","",'INPUT DATA'!K31)</f>
        <v/>
      </c>
      <c r="D38" s="255"/>
      <c r="E38" s="256"/>
      <c r="F38" s="118"/>
      <c r="G38" s="125"/>
      <c r="H38" s="125"/>
      <c r="I38" s="125"/>
      <c r="J38" s="126"/>
      <c r="K38" s="103" t="str">
        <f t="shared" si="0"/>
        <v/>
      </c>
      <c r="L38" s="104" t="str">
        <f t="shared" si="1"/>
        <v/>
      </c>
      <c r="M38" s="105" t="str">
        <f t="shared" si="2"/>
        <v/>
      </c>
      <c r="N38" s="124"/>
      <c r="O38" s="125"/>
      <c r="P38" s="126"/>
      <c r="Q38" s="103" t="str">
        <f t="shared" si="3"/>
        <v/>
      </c>
      <c r="R38" s="104" t="str">
        <f t="shared" si="4"/>
        <v/>
      </c>
      <c r="S38" s="107" t="str">
        <f t="shared" si="5"/>
        <v/>
      </c>
      <c r="T38" s="204"/>
      <c r="U38" s="126"/>
      <c r="V38" s="205"/>
      <c r="W38" s="198" t="str">
        <f t="shared" si="6"/>
        <v/>
      </c>
      <c r="X38" s="104" t="str">
        <f t="shared" si="7"/>
        <v/>
      </c>
      <c r="Y38" s="107" t="str">
        <f t="shared" si="8"/>
        <v/>
      </c>
      <c r="Z38" s="103" t="str">
        <f t="shared" si="9"/>
        <v/>
      </c>
      <c r="AA38" s="105" t="str">
        <f t="shared" si="10"/>
        <v/>
      </c>
      <c r="AB38" s="108" t="str">
        <f t="shared" si="11"/>
        <v/>
      </c>
      <c r="AC38" s="109" t="str">
        <f>IF(C38="","",IFERROR(_xlfn.XLOOKUP(AB38,HELPER!$C$8:$C$48,HELPER!$D$8:$D$48,,1),""))</f>
        <v/>
      </c>
      <c r="AD38" s="110" t="str">
        <f>IF(C38="","",IFERROR(_xlfn.XLOOKUP(AC38,HELPER!$F$8:$F$48,HELPER!$G$8:$G$48,,1),""))</f>
        <v/>
      </c>
      <c r="AE38" s="172"/>
      <c r="AF38" s="13"/>
    </row>
    <row r="39" spans="1:32" ht="15" customHeight="1" x14ac:dyDescent="0.25">
      <c r="A39" s="172"/>
      <c r="B39" s="127">
        <v>22</v>
      </c>
      <c r="C39" s="254" t="str">
        <f>IF('INPUT DATA'!K32="","",'INPUT DATA'!K32)</f>
        <v/>
      </c>
      <c r="D39" s="255"/>
      <c r="E39" s="256"/>
      <c r="F39" s="118"/>
      <c r="G39" s="125"/>
      <c r="H39" s="125"/>
      <c r="I39" s="125"/>
      <c r="J39" s="126"/>
      <c r="K39" s="103" t="str">
        <f t="shared" si="0"/>
        <v/>
      </c>
      <c r="L39" s="104" t="str">
        <f t="shared" si="1"/>
        <v/>
      </c>
      <c r="M39" s="105" t="str">
        <f t="shared" si="2"/>
        <v/>
      </c>
      <c r="N39" s="124"/>
      <c r="O39" s="125"/>
      <c r="P39" s="126"/>
      <c r="Q39" s="103" t="str">
        <f t="shared" si="3"/>
        <v/>
      </c>
      <c r="R39" s="104" t="str">
        <f t="shared" si="4"/>
        <v/>
      </c>
      <c r="S39" s="107" t="str">
        <f t="shared" si="5"/>
        <v/>
      </c>
      <c r="T39" s="204"/>
      <c r="U39" s="126"/>
      <c r="V39" s="205"/>
      <c r="W39" s="198" t="str">
        <f t="shared" si="6"/>
        <v/>
      </c>
      <c r="X39" s="104" t="str">
        <f t="shared" si="7"/>
        <v/>
      </c>
      <c r="Y39" s="107" t="str">
        <f t="shared" si="8"/>
        <v/>
      </c>
      <c r="Z39" s="103" t="str">
        <f t="shared" si="9"/>
        <v/>
      </c>
      <c r="AA39" s="105" t="str">
        <f t="shared" si="10"/>
        <v/>
      </c>
      <c r="AB39" s="108" t="str">
        <f t="shared" si="11"/>
        <v/>
      </c>
      <c r="AC39" s="109" t="str">
        <f>IF(C39="","",IFERROR(_xlfn.XLOOKUP(AB39,HELPER!$C$8:$C$48,HELPER!$D$8:$D$48,,1),""))</f>
        <v/>
      </c>
      <c r="AD39" s="110" t="str">
        <f>IF(C39="","",IFERROR(_xlfn.XLOOKUP(AC39,HELPER!$F$8:$F$48,HELPER!$G$8:$G$48,,1),""))</f>
        <v/>
      </c>
      <c r="AE39" s="172"/>
      <c r="AF39" s="13"/>
    </row>
    <row r="40" spans="1:32" ht="15" customHeight="1" x14ac:dyDescent="0.25">
      <c r="A40" s="172"/>
      <c r="B40" s="127">
        <v>23</v>
      </c>
      <c r="C40" s="254" t="str">
        <f>IF('INPUT DATA'!K33="","",'INPUT DATA'!K33)</f>
        <v/>
      </c>
      <c r="D40" s="255"/>
      <c r="E40" s="256"/>
      <c r="F40" s="118"/>
      <c r="G40" s="125"/>
      <c r="H40" s="125"/>
      <c r="I40" s="125"/>
      <c r="J40" s="126"/>
      <c r="K40" s="103" t="str">
        <f t="shared" si="0"/>
        <v/>
      </c>
      <c r="L40" s="104" t="str">
        <f t="shared" si="1"/>
        <v/>
      </c>
      <c r="M40" s="105" t="str">
        <f t="shared" si="2"/>
        <v/>
      </c>
      <c r="N40" s="124"/>
      <c r="O40" s="125"/>
      <c r="P40" s="126"/>
      <c r="Q40" s="103" t="str">
        <f t="shared" si="3"/>
        <v/>
      </c>
      <c r="R40" s="104" t="str">
        <f t="shared" si="4"/>
        <v/>
      </c>
      <c r="S40" s="107" t="str">
        <f t="shared" si="5"/>
        <v/>
      </c>
      <c r="T40" s="204"/>
      <c r="U40" s="126"/>
      <c r="V40" s="205"/>
      <c r="W40" s="198" t="str">
        <f t="shared" si="6"/>
        <v/>
      </c>
      <c r="X40" s="104" t="str">
        <f t="shared" si="7"/>
        <v/>
      </c>
      <c r="Y40" s="107" t="str">
        <f t="shared" si="8"/>
        <v/>
      </c>
      <c r="Z40" s="103" t="str">
        <f t="shared" si="9"/>
        <v/>
      </c>
      <c r="AA40" s="105" t="str">
        <f t="shared" si="10"/>
        <v/>
      </c>
      <c r="AB40" s="108" t="str">
        <f t="shared" si="11"/>
        <v/>
      </c>
      <c r="AC40" s="109" t="str">
        <f>IF(C40="","",IFERROR(_xlfn.XLOOKUP(AB40,HELPER!$C$8:$C$48,HELPER!$D$8:$D$48,,1),""))</f>
        <v/>
      </c>
      <c r="AD40" s="110" t="str">
        <f>IF(C40="","",IFERROR(_xlfn.XLOOKUP(AC40,HELPER!$F$8:$F$48,HELPER!$G$8:$G$48,,1),""))</f>
        <v/>
      </c>
      <c r="AE40" s="172"/>
      <c r="AF40" s="13"/>
    </row>
    <row r="41" spans="1:32" ht="15" customHeight="1" x14ac:dyDescent="0.25">
      <c r="A41" s="172"/>
      <c r="B41" s="127">
        <v>24</v>
      </c>
      <c r="C41" s="254" t="str">
        <f>IF('INPUT DATA'!K34="","",'INPUT DATA'!K34)</f>
        <v/>
      </c>
      <c r="D41" s="255"/>
      <c r="E41" s="256"/>
      <c r="F41" s="118"/>
      <c r="G41" s="125"/>
      <c r="H41" s="125"/>
      <c r="I41" s="125"/>
      <c r="J41" s="126"/>
      <c r="K41" s="103" t="str">
        <f t="shared" si="0"/>
        <v/>
      </c>
      <c r="L41" s="104" t="str">
        <f t="shared" si="1"/>
        <v/>
      </c>
      <c r="M41" s="105" t="str">
        <f t="shared" si="2"/>
        <v/>
      </c>
      <c r="N41" s="124"/>
      <c r="O41" s="125"/>
      <c r="P41" s="126"/>
      <c r="Q41" s="103" t="str">
        <f t="shared" si="3"/>
        <v/>
      </c>
      <c r="R41" s="104" t="str">
        <f t="shared" si="4"/>
        <v/>
      </c>
      <c r="S41" s="107" t="str">
        <f t="shared" si="5"/>
        <v/>
      </c>
      <c r="T41" s="204"/>
      <c r="U41" s="126"/>
      <c r="V41" s="205"/>
      <c r="W41" s="198" t="str">
        <f t="shared" si="6"/>
        <v/>
      </c>
      <c r="X41" s="104" t="str">
        <f t="shared" si="7"/>
        <v/>
      </c>
      <c r="Y41" s="107" t="str">
        <f t="shared" si="8"/>
        <v/>
      </c>
      <c r="Z41" s="103" t="str">
        <f t="shared" si="9"/>
        <v/>
      </c>
      <c r="AA41" s="105" t="str">
        <f t="shared" si="10"/>
        <v/>
      </c>
      <c r="AB41" s="108" t="str">
        <f t="shared" si="11"/>
        <v/>
      </c>
      <c r="AC41" s="109" t="str">
        <f>IF(C41="","",IFERROR(_xlfn.XLOOKUP(AB41,HELPER!$C$8:$C$48,HELPER!$D$8:$D$48,,1),""))</f>
        <v/>
      </c>
      <c r="AD41" s="110" t="str">
        <f>IF(C41="","",IFERROR(_xlfn.XLOOKUP(AC41,HELPER!$F$8:$F$48,HELPER!$G$8:$G$48,,1),""))</f>
        <v/>
      </c>
      <c r="AE41" s="172"/>
      <c r="AF41" s="13"/>
    </row>
    <row r="42" spans="1:32" ht="15" customHeight="1" x14ac:dyDescent="0.25">
      <c r="A42" s="172"/>
      <c r="B42" s="127">
        <v>25</v>
      </c>
      <c r="C42" s="254" t="str">
        <f>IF('INPUT DATA'!K35="","",'INPUT DATA'!K35)</f>
        <v/>
      </c>
      <c r="D42" s="255"/>
      <c r="E42" s="256"/>
      <c r="F42" s="118"/>
      <c r="G42" s="125"/>
      <c r="H42" s="125"/>
      <c r="I42" s="125"/>
      <c r="J42" s="126"/>
      <c r="K42" s="103" t="str">
        <f t="shared" si="0"/>
        <v/>
      </c>
      <c r="L42" s="104" t="str">
        <f t="shared" si="1"/>
        <v/>
      </c>
      <c r="M42" s="105" t="str">
        <f t="shared" si="2"/>
        <v/>
      </c>
      <c r="N42" s="124"/>
      <c r="O42" s="125"/>
      <c r="P42" s="126"/>
      <c r="Q42" s="103" t="str">
        <f t="shared" si="3"/>
        <v/>
      </c>
      <c r="R42" s="104" t="str">
        <f t="shared" si="4"/>
        <v/>
      </c>
      <c r="S42" s="107" t="str">
        <f t="shared" si="5"/>
        <v/>
      </c>
      <c r="T42" s="204"/>
      <c r="U42" s="126"/>
      <c r="V42" s="205"/>
      <c r="W42" s="198" t="str">
        <f t="shared" si="6"/>
        <v/>
      </c>
      <c r="X42" s="104" t="str">
        <f t="shared" si="7"/>
        <v/>
      </c>
      <c r="Y42" s="107" t="str">
        <f t="shared" si="8"/>
        <v/>
      </c>
      <c r="Z42" s="103" t="str">
        <f t="shared" si="9"/>
        <v/>
      </c>
      <c r="AA42" s="105" t="str">
        <f t="shared" si="10"/>
        <v/>
      </c>
      <c r="AB42" s="108" t="str">
        <f t="shared" si="11"/>
        <v/>
      </c>
      <c r="AC42" s="109" t="str">
        <f>IF(C42="","",IFERROR(_xlfn.XLOOKUP(AB42,HELPER!$C$8:$C$48,HELPER!$D$8:$D$48,,1),""))</f>
        <v/>
      </c>
      <c r="AD42" s="110" t="str">
        <f>IF(C42="","",IFERROR(_xlfn.XLOOKUP(AC42,HELPER!$F$8:$F$48,HELPER!$G$8:$G$48,,1),""))</f>
        <v/>
      </c>
      <c r="AE42" s="172"/>
      <c r="AF42" s="13"/>
    </row>
    <row r="43" spans="1:32" ht="15" customHeight="1" x14ac:dyDescent="0.25">
      <c r="A43" s="172"/>
      <c r="B43" s="127">
        <v>26</v>
      </c>
      <c r="C43" s="254" t="str">
        <f>IF('INPUT DATA'!K36="","",'INPUT DATA'!K36)</f>
        <v/>
      </c>
      <c r="D43" s="255"/>
      <c r="E43" s="256"/>
      <c r="F43" s="118"/>
      <c r="G43" s="125"/>
      <c r="H43" s="125"/>
      <c r="I43" s="125"/>
      <c r="J43" s="126"/>
      <c r="K43" s="103" t="str">
        <f t="shared" si="0"/>
        <v/>
      </c>
      <c r="L43" s="104" t="str">
        <f t="shared" si="1"/>
        <v/>
      </c>
      <c r="M43" s="105" t="str">
        <f t="shared" si="2"/>
        <v/>
      </c>
      <c r="N43" s="124"/>
      <c r="O43" s="125"/>
      <c r="P43" s="126"/>
      <c r="Q43" s="103" t="str">
        <f t="shared" si="3"/>
        <v/>
      </c>
      <c r="R43" s="104" t="str">
        <f t="shared" si="4"/>
        <v/>
      </c>
      <c r="S43" s="107" t="str">
        <f t="shared" si="5"/>
        <v/>
      </c>
      <c r="T43" s="204"/>
      <c r="U43" s="126"/>
      <c r="V43" s="205"/>
      <c r="W43" s="198" t="str">
        <f t="shared" si="6"/>
        <v/>
      </c>
      <c r="X43" s="104" t="str">
        <f t="shared" si="7"/>
        <v/>
      </c>
      <c r="Y43" s="107" t="str">
        <f t="shared" si="8"/>
        <v/>
      </c>
      <c r="Z43" s="103" t="str">
        <f t="shared" si="9"/>
        <v/>
      </c>
      <c r="AA43" s="105" t="str">
        <f t="shared" si="10"/>
        <v/>
      </c>
      <c r="AB43" s="108" t="str">
        <f t="shared" si="11"/>
        <v/>
      </c>
      <c r="AC43" s="109" t="str">
        <f>IF(C43="","",IFERROR(_xlfn.XLOOKUP(AB43,HELPER!$C$8:$C$48,HELPER!$D$8:$D$48,,1),""))</f>
        <v/>
      </c>
      <c r="AD43" s="110" t="str">
        <f>IF(C43="","",IFERROR(_xlfn.XLOOKUP(AC43,HELPER!$F$8:$F$48,HELPER!$G$8:$G$48,,1),""))</f>
        <v/>
      </c>
      <c r="AE43" s="172"/>
      <c r="AF43" s="13"/>
    </row>
    <row r="44" spans="1:32" ht="15" customHeight="1" x14ac:dyDescent="0.25">
      <c r="A44" s="172"/>
      <c r="B44" s="127">
        <v>27</v>
      </c>
      <c r="C44" s="254" t="str">
        <f>IF('INPUT DATA'!K37="","",'INPUT DATA'!K37)</f>
        <v/>
      </c>
      <c r="D44" s="255"/>
      <c r="E44" s="256"/>
      <c r="F44" s="118"/>
      <c r="G44" s="125"/>
      <c r="H44" s="125"/>
      <c r="I44" s="125"/>
      <c r="J44" s="126"/>
      <c r="K44" s="103" t="str">
        <f t="shared" si="0"/>
        <v/>
      </c>
      <c r="L44" s="104" t="str">
        <f t="shared" si="1"/>
        <v/>
      </c>
      <c r="M44" s="105" t="str">
        <f t="shared" si="2"/>
        <v/>
      </c>
      <c r="N44" s="124"/>
      <c r="O44" s="125"/>
      <c r="P44" s="126"/>
      <c r="Q44" s="103" t="str">
        <f t="shared" si="3"/>
        <v/>
      </c>
      <c r="R44" s="104" t="str">
        <f t="shared" si="4"/>
        <v/>
      </c>
      <c r="S44" s="107" t="str">
        <f t="shared" si="5"/>
        <v/>
      </c>
      <c r="T44" s="204"/>
      <c r="U44" s="126"/>
      <c r="V44" s="205"/>
      <c r="W44" s="198" t="str">
        <f t="shared" si="6"/>
        <v/>
      </c>
      <c r="X44" s="104" t="str">
        <f t="shared" si="7"/>
        <v/>
      </c>
      <c r="Y44" s="107" t="str">
        <f t="shared" si="8"/>
        <v/>
      </c>
      <c r="Z44" s="103" t="str">
        <f t="shared" si="9"/>
        <v/>
      </c>
      <c r="AA44" s="105" t="str">
        <f t="shared" si="10"/>
        <v/>
      </c>
      <c r="AB44" s="108" t="str">
        <f t="shared" si="11"/>
        <v/>
      </c>
      <c r="AC44" s="109" t="str">
        <f>IF(C44="","",IFERROR(_xlfn.XLOOKUP(AB44,HELPER!$C$8:$C$48,HELPER!$D$8:$D$48,,1),""))</f>
        <v/>
      </c>
      <c r="AD44" s="110" t="str">
        <f>IF(C44="","",IFERROR(_xlfn.XLOOKUP(AC44,HELPER!$F$8:$F$48,HELPER!$G$8:$G$48,,1),""))</f>
        <v/>
      </c>
      <c r="AE44" s="172"/>
      <c r="AF44" s="13"/>
    </row>
    <row r="45" spans="1:32" ht="15" customHeight="1" x14ac:dyDescent="0.25">
      <c r="A45" s="172"/>
      <c r="B45" s="127">
        <v>28</v>
      </c>
      <c r="C45" s="254" t="str">
        <f>IF('INPUT DATA'!K38="","",'INPUT DATA'!K38)</f>
        <v/>
      </c>
      <c r="D45" s="255"/>
      <c r="E45" s="256"/>
      <c r="F45" s="118"/>
      <c r="G45" s="125"/>
      <c r="H45" s="125"/>
      <c r="I45" s="125"/>
      <c r="J45" s="126"/>
      <c r="K45" s="103" t="str">
        <f t="shared" si="0"/>
        <v/>
      </c>
      <c r="L45" s="104" t="str">
        <f t="shared" si="1"/>
        <v/>
      </c>
      <c r="M45" s="105" t="str">
        <f t="shared" si="2"/>
        <v/>
      </c>
      <c r="N45" s="124"/>
      <c r="O45" s="125"/>
      <c r="P45" s="126"/>
      <c r="Q45" s="103" t="str">
        <f t="shared" si="3"/>
        <v/>
      </c>
      <c r="R45" s="104" t="str">
        <f t="shared" si="4"/>
        <v/>
      </c>
      <c r="S45" s="107" t="str">
        <f t="shared" si="5"/>
        <v/>
      </c>
      <c r="T45" s="204"/>
      <c r="U45" s="126"/>
      <c r="V45" s="205"/>
      <c r="W45" s="198" t="str">
        <f t="shared" si="6"/>
        <v/>
      </c>
      <c r="X45" s="104" t="str">
        <f t="shared" si="7"/>
        <v/>
      </c>
      <c r="Y45" s="107" t="str">
        <f t="shared" si="8"/>
        <v/>
      </c>
      <c r="Z45" s="103" t="str">
        <f t="shared" si="9"/>
        <v/>
      </c>
      <c r="AA45" s="105" t="str">
        <f t="shared" si="10"/>
        <v/>
      </c>
      <c r="AB45" s="108" t="str">
        <f t="shared" si="11"/>
        <v/>
      </c>
      <c r="AC45" s="109" t="str">
        <f>IF(C45="","",IFERROR(_xlfn.XLOOKUP(AB45,HELPER!$C$8:$C$48,HELPER!$D$8:$D$48,,1),""))</f>
        <v/>
      </c>
      <c r="AD45" s="110" t="str">
        <f>IF(C45="","",IFERROR(_xlfn.XLOOKUP(AC45,HELPER!$F$8:$F$48,HELPER!$G$8:$G$48,,1),""))</f>
        <v/>
      </c>
      <c r="AE45" s="172"/>
      <c r="AF45" s="13"/>
    </row>
    <row r="46" spans="1:32" ht="15" customHeight="1" x14ac:dyDescent="0.25">
      <c r="A46" s="172"/>
      <c r="B46" s="127">
        <v>29</v>
      </c>
      <c r="C46" s="254" t="str">
        <f>IF('INPUT DATA'!K39="","",'INPUT DATA'!K39)</f>
        <v/>
      </c>
      <c r="D46" s="255"/>
      <c r="E46" s="256"/>
      <c r="F46" s="118"/>
      <c r="G46" s="125"/>
      <c r="H46" s="125"/>
      <c r="I46" s="125"/>
      <c r="J46" s="126"/>
      <c r="K46" s="103" t="str">
        <f t="shared" si="0"/>
        <v/>
      </c>
      <c r="L46" s="104" t="str">
        <f t="shared" si="1"/>
        <v/>
      </c>
      <c r="M46" s="105" t="str">
        <f t="shared" si="2"/>
        <v/>
      </c>
      <c r="N46" s="124"/>
      <c r="O46" s="125"/>
      <c r="P46" s="126"/>
      <c r="Q46" s="103" t="str">
        <f t="shared" si="3"/>
        <v/>
      </c>
      <c r="R46" s="104" t="str">
        <f t="shared" si="4"/>
        <v/>
      </c>
      <c r="S46" s="107" t="str">
        <f t="shared" si="5"/>
        <v/>
      </c>
      <c r="T46" s="204"/>
      <c r="U46" s="126"/>
      <c r="V46" s="205"/>
      <c r="W46" s="198" t="str">
        <f t="shared" si="6"/>
        <v/>
      </c>
      <c r="X46" s="104" t="str">
        <f t="shared" si="7"/>
        <v/>
      </c>
      <c r="Y46" s="107" t="str">
        <f t="shared" si="8"/>
        <v/>
      </c>
      <c r="Z46" s="103" t="str">
        <f t="shared" si="9"/>
        <v/>
      </c>
      <c r="AA46" s="105" t="str">
        <f t="shared" si="10"/>
        <v/>
      </c>
      <c r="AB46" s="108" t="str">
        <f t="shared" si="11"/>
        <v/>
      </c>
      <c r="AC46" s="109" t="str">
        <f>IF(C46="","",IFERROR(_xlfn.XLOOKUP(AB46,HELPER!$C$8:$C$48,HELPER!$D$8:$D$48,,1),""))</f>
        <v/>
      </c>
      <c r="AD46" s="110" t="str">
        <f>IF(C46="","",IFERROR(_xlfn.XLOOKUP(AC46,HELPER!$F$8:$F$48,HELPER!$G$8:$G$48,,1),""))</f>
        <v/>
      </c>
      <c r="AE46" s="172"/>
      <c r="AF46" s="13"/>
    </row>
    <row r="47" spans="1:32" ht="15" customHeight="1" x14ac:dyDescent="0.25">
      <c r="A47" s="172"/>
      <c r="B47" s="127">
        <v>30</v>
      </c>
      <c r="C47" s="254" t="str">
        <f>IF('INPUT DATA'!K40="","",'INPUT DATA'!K40)</f>
        <v/>
      </c>
      <c r="D47" s="255"/>
      <c r="E47" s="256"/>
      <c r="F47" s="118"/>
      <c r="G47" s="125"/>
      <c r="H47" s="125"/>
      <c r="I47" s="125"/>
      <c r="J47" s="126"/>
      <c r="K47" s="103" t="str">
        <f t="shared" si="0"/>
        <v/>
      </c>
      <c r="L47" s="104" t="str">
        <f t="shared" si="1"/>
        <v/>
      </c>
      <c r="M47" s="105" t="str">
        <f t="shared" si="2"/>
        <v/>
      </c>
      <c r="N47" s="124"/>
      <c r="O47" s="125"/>
      <c r="P47" s="126"/>
      <c r="Q47" s="103" t="str">
        <f t="shared" si="3"/>
        <v/>
      </c>
      <c r="R47" s="104" t="str">
        <f t="shared" si="4"/>
        <v/>
      </c>
      <c r="S47" s="107" t="str">
        <f t="shared" si="5"/>
        <v/>
      </c>
      <c r="T47" s="204"/>
      <c r="U47" s="126"/>
      <c r="V47" s="205"/>
      <c r="W47" s="198" t="str">
        <f t="shared" si="6"/>
        <v/>
      </c>
      <c r="X47" s="104" t="str">
        <f t="shared" si="7"/>
        <v/>
      </c>
      <c r="Y47" s="107" t="str">
        <f t="shared" si="8"/>
        <v/>
      </c>
      <c r="Z47" s="103" t="str">
        <f t="shared" si="9"/>
        <v/>
      </c>
      <c r="AA47" s="105" t="str">
        <f t="shared" si="10"/>
        <v/>
      </c>
      <c r="AB47" s="108" t="str">
        <f t="shared" si="11"/>
        <v/>
      </c>
      <c r="AC47" s="109" t="str">
        <f>IF(C47="","",IFERROR(_xlfn.XLOOKUP(AB47,HELPER!$C$8:$C$48,HELPER!$D$8:$D$48,,1),""))</f>
        <v/>
      </c>
      <c r="AD47" s="110" t="str">
        <f>IF(C47="","",IFERROR(_xlfn.XLOOKUP(AC47,HELPER!$F$8:$F$48,HELPER!$G$8:$G$48,,1),""))</f>
        <v/>
      </c>
      <c r="AE47" s="172"/>
      <c r="AF47" s="13"/>
    </row>
    <row r="48" spans="1:32" ht="15" customHeight="1" x14ac:dyDescent="0.25">
      <c r="A48" s="172"/>
      <c r="B48" s="127">
        <v>31</v>
      </c>
      <c r="C48" s="254" t="str">
        <f>IF('INPUT DATA'!K41="","",'INPUT DATA'!K41)</f>
        <v/>
      </c>
      <c r="D48" s="255"/>
      <c r="E48" s="256"/>
      <c r="F48" s="118"/>
      <c r="G48" s="125"/>
      <c r="H48" s="125"/>
      <c r="I48" s="125"/>
      <c r="J48" s="126"/>
      <c r="K48" s="103" t="str">
        <f t="shared" si="0"/>
        <v/>
      </c>
      <c r="L48" s="104" t="str">
        <f t="shared" si="1"/>
        <v/>
      </c>
      <c r="M48" s="105" t="str">
        <f t="shared" si="2"/>
        <v/>
      </c>
      <c r="N48" s="124"/>
      <c r="O48" s="125"/>
      <c r="P48" s="126"/>
      <c r="Q48" s="103" t="str">
        <f t="shared" si="3"/>
        <v/>
      </c>
      <c r="R48" s="104" t="str">
        <f t="shared" si="4"/>
        <v/>
      </c>
      <c r="S48" s="107" t="str">
        <f t="shared" si="5"/>
        <v/>
      </c>
      <c r="T48" s="204"/>
      <c r="U48" s="126"/>
      <c r="V48" s="205"/>
      <c r="W48" s="198" t="str">
        <f t="shared" si="6"/>
        <v/>
      </c>
      <c r="X48" s="104" t="str">
        <f t="shared" si="7"/>
        <v/>
      </c>
      <c r="Y48" s="107" t="str">
        <f t="shared" si="8"/>
        <v/>
      </c>
      <c r="Z48" s="103" t="str">
        <f t="shared" si="9"/>
        <v/>
      </c>
      <c r="AA48" s="105" t="str">
        <f t="shared" si="10"/>
        <v/>
      </c>
      <c r="AB48" s="108" t="str">
        <f t="shared" si="11"/>
        <v/>
      </c>
      <c r="AC48" s="109" t="str">
        <f>IF(C48="","",IFERROR(_xlfn.XLOOKUP(AB48,HELPER!$C$8:$C$48,HELPER!$D$8:$D$48,,1),""))</f>
        <v/>
      </c>
      <c r="AD48" s="110" t="str">
        <f>IF(C48="","",IFERROR(_xlfn.XLOOKUP(AC48,HELPER!$F$8:$F$48,HELPER!$G$8:$G$48,,1),""))</f>
        <v/>
      </c>
      <c r="AE48" s="172"/>
      <c r="AF48" s="13"/>
    </row>
    <row r="49" spans="1:32" ht="15" customHeight="1" x14ac:dyDescent="0.25">
      <c r="A49" s="172"/>
      <c r="B49" s="127">
        <v>32</v>
      </c>
      <c r="C49" s="254" t="str">
        <f>IF('INPUT DATA'!K42="","",'INPUT DATA'!K42)</f>
        <v/>
      </c>
      <c r="D49" s="255"/>
      <c r="E49" s="256"/>
      <c r="F49" s="118"/>
      <c r="G49" s="125"/>
      <c r="H49" s="125"/>
      <c r="I49" s="125"/>
      <c r="J49" s="126"/>
      <c r="K49" s="103" t="str">
        <f t="shared" si="0"/>
        <v/>
      </c>
      <c r="L49" s="104" t="str">
        <f t="shared" si="1"/>
        <v/>
      </c>
      <c r="M49" s="105" t="str">
        <f t="shared" si="2"/>
        <v/>
      </c>
      <c r="N49" s="124"/>
      <c r="O49" s="125"/>
      <c r="P49" s="126"/>
      <c r="Q49" s="103" t="str">
        <f t="shared" si="3"/>
        <v/>
      </c>
      <c r="R49" s="104" t="str">
        <f t="shared" si="4"/>
        <v/>
      </c>
      <c r="S49" s="107" t="str">
        <f t="shared" si="5"/>
        <v/>
      </c>
      <c r="T49" s="204"/>
      <c r="U49" s="126"/>
      <c r="V49" s="205"/>
      <c r="W49" s="198" t="str">
        <f t="shared" si="6"/>
        <v/>
      </c>
      <c r="X49" s="104" t="str">
        <f t="shared" si="7"/>
        <v/>
      </c>
      <c r="Y49" s="107" t="str">
        <f t="shared" si="8"/>
        <v/>
      </c>
      <c r="Z49" s="103" t="str">
        <f t="shared" si="9"/>
        <v/>
      </c>
      <c r="AA49" s="105" t="str">
        <f t="shared" si="10"/>
        <v/>
      </c>
      <c r="AB49" s="108" t="str">
        <f t="shared" si="11"/>
        <v/>
      </c>
      <c r="AC49" s="109" t="str">
        <f>IF(C49="","",IFERROR(_xlfn.XLOOKUP(AB49,HELPER!$C$8:$C$48,HELPER!$D$8:$D$48,,1),""))</f>
        <v/>
      </c>
      <c r="AD49" s="110" t="str">
        <f>IF(C49="","",IFERROR(_xlfn.XLOOKUP(AC49,HELPER!$F$8:$F$48,HELPER!$G$8:$G$48,,1),""))</f>
        <v/>
      </c>
      <c r="AE49" s="172"/>
      <c r="AF49" s="13"/>
    </row>
    <row r="50" spans="1:32" ht="15" customHeight="1" x14ac:dyDescent="0.25">
      <c r="A50" s="172"/>
      <c r="B50" s="127">
        <v>33</v>
      </c>
      <c r="C50" s="254" t="str">
        <f>IF('INPUT DATA'!K43="","",'INPUT DATA'!K43)</f>
        <v/>
      </c>
      <c r="D50" s="255"/>
      <c r="E50" s="256"/>
      <c r="F50" s="118"/>
      <c r="G50" s="125"/>
      <c r="H50" s="125"/>
      <c r="I50" s="125"/>
      <c r="J50" s="126"/>
      <c r="K50" s="103" t="str">
        <f t="shared" si="0"/>
        <v/>
      </c>
      <c r="L50" s="104" t="str">
        <f t="shared" si="1"/>
        <v/>
      </c>
      <c r="M50" s="105" t="str">
        <f t="shared" si="2"/>
        <v/>
      </c>
      <c r="N50" s="124"/>
      <c r="O50" s="125"/>
      <c r="P50" s="126"/>
      <c r="Q50" s="103" t="str">
        <f t="shared" si="3"/>
        <v/>
      </c>
      <c r="R50" s="104" t="str">
        <f t="shared" si="4"/>
        <v/>
      </c>
      <c r="S50" s="107" t="str">
        <f t="shared" si="5"/>
        <v/>
      </c>
      <c r="T50" s="204"/>
      <c r="U50" s="126"/>
      <c r="V50" s="205"/>
      <c r="W50" s="198" t="str">
        <f t="shared" si="6"/>
        <v/>
      </c>
      <c r="X50" s="104" t="str">
        <f t="shared" si="7"/>
        <v/>
      </c>
      <c r="Y50" s="107" t="str">
        <f t="shared" si="8"/>
        <v/>
      </c>
      <c r="Z50" s="103" t="str">
        <f t="shared" si="9"/>
        <v/>
      </c>
      <c r="AA50" s="105" t="str">
        <f t="shared" si="10"/>
        <v/>
      </c>
      <c r="AB50" s="108" t="str">
        <f t="shared" si="11"/>
        <v/>
      </c>
      <c r="AC50" s="109" t="str">
        <f>IF(C50="","",IFERROR(_xlfn.XLOOKUP(AB50,HELPER!$C$8:$C$48,HELPER!$D$8:$D$48,,1),""))</f>
        <v/>
      </c>
      <c r="AD50" s="110" t="str">
        <f>IF(C50="","",IFERROR(_xlfn.XLOOKUP(AC50,HELPER!$F$8:$F$48,HELPER!$G$8:$G$48,,1),""))</f>
        <v/>
      </c>
      <c r="AE50" s="172"/>
      <c r="AF50" s="13"/>
    </row>
    <row r="51" spans="1:32" ht="15" customHeight="1" x14ac:dyDescent="0.25">
      <c r="A51" s="172"/>
      <c r="B51" s="127">
        <v>34</v>
      </c>
      <c r="C51" s="254" t="str">
        <f>IF('INPUT DATA'!K44="","",'INPUT DATA'!K44)</f>
        <v/>
      </c>
      <c r="D51" s="255"/>
      <c r="E51" s="256"/>
      <c r="F51" s="118"/>
      <c r="G51" s="125"/>
      <c r="H51" s="125"/>
      <c r="I51" s="125"/>
      <c r="J51" s="126"/>
      <c r="K51" s="103" t="str">
        <f t="shared" si="0"/>
        <v/>
      </c>
      <c r="L51" s="104" t="str">
        <f t="shared" si="1"/>
        <v/>
      </c>
      <c r="M51" s="105" t="str">
        <f t="shared" si="2"/>
        <v/>
      </c>
      <c r="N51" s="124"/>
      <c r="O51" s="125"/>
      <c r="P51" s="126"/>
      <c r="Q51" s="103" t="str">
        <f t="shared" si="3"/>
        <v/>
      </c>
      <c r="R51" s="104" t="str">
        <f t="shared" si="4"/>
        <v/>
      </c>
      <c r="S51" s="107" t="str">
        <f t="shared" si="5"/>
        <v/>
      </c>
      <c r="T51" s="204"/>
      <c r="U51" s="126"/>
      <c r="V51" s="205"/>
      <c r="W51" s="198" t="str">
        <f t="shared" si="6"/>
        <v/>
      </c>
      <c r="X51" s="104" t="str">
        <f t="shared" si="7"/>
        <v/>
      </c>
      <c r="Y51" s="107" t="str">
        <f t="shared" si="8"/>
        <v/>
      </c>
      <c r="Z51" s="103" t="str">
        <f t="shared" si="9"/>
        <v/>
      </c>
      <c r="AA51" s="105" t="str">
        <f t="shared" si="10"/>
        <v/>
      </c>
      <c r="AB51" s="108" t="str">
        <f t="shared" si="11"/>
        <v/>
      </c>
      <c r="AC51" s="109" t="str">
        <f>IF(C51="","",IFERROR(_xlfn.XLOOKUP(AB51,HELPER!$C$8:$C$48,HELPER!$D$8:$D$48,,1),""))</f>
        <v/>
      </c>
      <c r="AD51" s="110" t="str">
        <f>IF(C51="","",IFERROR(_xlfn.XLOOKUP(AC51,HELPER!$F$8:$F$48,HELPER!$G$8:$G$48,,1),""))</f>
        <v/>
      </c>
      <c r="AE51" s="172"/>
      <c r="AF51" s="13"/>
    </row>
    <row r="52" spans="1:32" ht="15" customHeight="1" x14ac:dyDescent="0.25">
      <c r="A52" s="172"/>
      <c r="B52" s="127">
        <v>35</v>
      </c>
      <c r="C52" s="254" t="str">
        <f>IF('INPUT DATA'!K45="","",'INPUT DATA'!K45)</f>
        <v/>
      </c>
      <c r="D52" s="255"/>
      <c r="E52" s="256"/>
      <c r="F52" s="118"/>
      <c r="G52" s="125"/>
      <c r="H52" s="125"/>
      <c r="I52" s="125"/>
      <c r="J52" s="126"/>
      <c r="K52" s="103" t="str">
        <f t="shared" si="0"/>
        <v/>
      </c>
      <c r="L52" s="104" t="str">
        <f t="shared" si="1"/>
        <v/>
      </c>
      <c r="M52" s="105" t="str">
        <f t="shared" si="2"/>
        <v/>
      </c>
      <c r="N52" s="124"/>
      <c r="O52" s="125"/>
      <c r="P52" s="126"/>
      <c r="Q52" s="103" t="str">
        <f t="shared" si="3"/>
        <v/>
      </c>
      <c r="R52" s="104" t="str">
        <f t="shared" si="4"/>
        <v/>
      </c>
      <c r="S52" s="107" t="str">
        <f t="shared" si="5"/>
        <v/>
      </c>
      <c r="T52" s="204"/>
      <c r="U52" s="126"/>
      <c r="V52" s="205"/>
      <c r="W52" s="198" t="str">
        <f t="shared" si="6"/>
        <v/>
      </c>
      <c r="X52" s="104" t="str">
        <f t="shared" si="7"/>
        <v/>
      </c>
      <c r="Y52" s="107" t="str">
        <f t="shared" si="8"/>
        <v/>
      </c>
      <c r="Z52" s="103" t="str">
        <f t="shared" si="9"/>
        <v/>
      </c>
      <c r="AA52" s="105" t="str">
        <f t="shared" si="10"/>
        <v/>
      </c>
      <c r="AB52" s="108" t="str">
        <f t="shared" si="11"/>
        <v/>
      </c>
      <c r="AC52" s="109" t="str">
        <f>IF(C52="","",IFERROR(_xlfn.XLOOKUP(AB52,HELPER!$C$8:$C$48,HELPER!$D$8:$D$48,,1),""))</f>
        <v/>
      </c>
      <c r="AD52" s="110" t="str">
        <f>IF(C52="","",IFERROR(_xlfn.XLOOKUP(AC52,HELPER!$F$8:$F$48,HELPER!$G$8:$G$48,,1),""))</f>
        <v/>
      </c>
      <c r="AE52" s="172"/>
      <c r="AF52" s="13"/>
    </row>
    <row r="53" spans="1:32" ht="15" customHeight="1" x14ac:dyDescent="0.25">
      <c r="A53" s="172"/>
      <c r="B53" s="127">
        <v>36</v>
      </c>
      <c r="C53" s="254" t="str">
        <f>IF('INPUT DATA'!K46="","",'INPUT DATA'!K46)</f>
        <v/>
      </c>
      <c r="D53" s="255"/>
      <c r="E53" s="256"/>
      <c r="F53" s="118"/>
      <c r="G53" s="125"/>
      <c r="H53" s="125"/>
      <c r="I53" s="125"/>
      <c r="J53" s="126"/>
      <c r="K53" s="103" t="str">
        <f t="shared" si="0"/>
        <v/>
      </c>
      <c r="L53" s="104" t="str">
        <f t="shared" si="1"/>
        <v/>
      </c>
      <c r="M53" s="105" t="str">
        <f t="shared" si="2"/>
        <v/>
      </c>
      <c r="N53" s="124"/>
      <c r="O53" s="125"/>
      <c r="P53" s="126"/>
      <c r="Q53" s="103" t="str">
        <f t="shared" si="3"/>
        <v/>
      </c>
      <c r="R53" s="104" t="str">
        <f t="shared" si="4"/>
        <v/>
      </c>
      <c r="S53" s="107" t="str">
        <f t="shared" si="5"/>
        <v/>
      </c>
      <c r="T53" s="204"/>
      <c r="U53" s="126"/>
      <c r="V53" s="205"/>
      <c r="W53" s="198" t="str">
        <f t="shared" si="6"/>
        <v/>
      </c>
      <c r="X53" s="104" t="str">
        <f t="shared" si="7"/>
        <v/>
      </c>
      <c r="Y53" s="107" t="str">
        <f t="shared" si="8"/>
        <v/>
      </c>
      <c r="Z53" s="103" t="str">
        <f t="shared" si="9"/>
        <v/>
      </c>
      <c r="AA53" s="105" t="str">
        <f t="shared" si="10"/>
        <v/>
      </c>
      <c r="AB53" s="108" t="str">
        <f t="shared" si="11"/>
        <v/>
      </c>
      <c r="AC53" s="109" t="str">
        <f>IF(C53="","",IFERROR(_xlfn.XLOOKUP(AB53,HELPER!$C$8:$C$48,HELPER!$D$8:$D$48,,1),""))</f>
        <v/>
      </c>
      <c r="AD53" s="110" t="str">
        <f>IF(C53="","",IFERROR(_xlfn.XLOOKUP(AC53,HELPER!$F$8:$F$48,HELPER!$G$8:$G$48,,1),""))</f>
        <v/>
      </c>
      <c r="AE53" s="172"/>
      <c r="AF53" s="13"/>
    </row>
    <row r="54" spans="1:32" ht="15" customHeight="1" x14ac:dyDescent="0.25">
      <c r="A54" s="172"/>
      <c r="B54" s="127">
        <v>37</v>
      </c>
      <c r="C54" s="254" t="str">
        <f>IF('INPUT DATA'!K47="","",'INPUT DATA'!K47)</f>
        <v/>
      </c>
      <c r="D54" s="255"/>
      <c r="E54" s="256"/>
      <c r="F54" s="118"/>
      <c r="G54" s="125"/>
      <c r="H54" s="125"/>
      <c r="I54" s="125"/>
      <c r="J54" s="126"/>
      <c r="K54" s="103" t="str">
        <f t="shared" si="0"/>
        <v/>
      </c>
      <c r="L54" s="104" t="str">
        <f t="shared" si="1"/>
        <v/>
      </c>
      <c r="M54" s="105" t="str">
        <f t="shared" si="2"/>
        <v/>
      </c>
      <c r="N54" s="124"/>
      <c r="O54" s="125"/>
      <c r="P54" s="126"/>
      <c r="Q54" s="103" t="str">
        <f t="shared" si="3"/>
        <v/>
      </c>
      <c r="R54" s="104" t="str">
        <f t="shared" si="4"/>
        <v/>
      </c>
      <c r="S54" s="107" t="str">
        <f t="shared" si="5"/>
        <v/>
      </c>
      <c r="T54" s="204"/>
      <c r="U54" s="126"/>
      <c r="V54" s="205"/>
      <c r="W54" s="198" t="str">
        <f t="shared" si="6"/>
        <v/>
      </c>
      <c r="X54" s="104" t="str">
        <f t="shared" si="7"/>
        <v/>
      </c>
      <c r="Y54" s="107" t="str">
        <f t="shared" si="8"/>
        <v/>
      </c>
      <c r="Z54" s="103" t="str">
        <f t="shared" si="9"/>
        <v/>
      </c>
      <c r="AA54" s="105" t="str">
        <f t="shared" si="10"/>
        <v/>
      </c>
      <c r="AB54" s="108" t="str">
        <f t="shared" si="11"/>
        <v/>
      </c>
      <c r="AC54" s="109" t="str">
        <f>IF(C54="","",IFERROR(_xlfn.XLOOKUP(AB54,HELPER!$C$8:$C$48,HELPER!$D$8:$D$48,,1),""))</f>
        <v/>
      </c>
      <c r="AD54" s="110" t="str">
        <f>IF(C54="","",IFERROR(_xlfn.XLOOKUP(AC54,HELPER!$F$8:$F$48,HELPER!$G$8:$G$48,,1),""))</f>
        <v/>
      </c>
      <c r="AE54" s="172"/>
      <c r="AF54" s="13"/>
    </row>
    <row r="55" spans="1:32" ht="15" customHeight="1" x14ac:dyDescent="0.25">
      <c r="A55" s="172"/>
      <c r="B55" s="127">
        <v>38</v>
      </c>
      <c r="C55" s="254" t="str">
        <f>IF('INPUT DATA'!K48="","",'INPUT DATA'!K48)</f>
        <v/>
      </c>
      <c r="D55" s="255"/>
      <c r="E55" s="256"/>
      <c r="F55" s="118"/>
      <c r="G55" s="125"/>
      <c r="H55" s="125"/>
      <c r="I55" s="125"/>
      <c r="J55" s="126"/>
      <c r="K55" s="103" t="str">
        <f t="shared" si="0"/>
        <v/>
      </c>
      <c r="L55" s="104" t="str">
        <f t="shared" si="1"/>
        <v/>
      </c>
      <c r="M55" s="105" t="str">
        <f t="shared" si="2"/>
        <v/>
      </c>
      <c r="N55" s="124"/>
      <c r="O55" s="125"/>
      <c r="P55" s="126"/>
      <c r="Q55" s="103" t="str">
        <f t="shared" si="3"/>
        <v/>
      </c>
      <c r="R55" s="104" t="str">
        <f t="shared" si="4"/>
        <v/>
      </c>
      <c r="S55" s="107" t="str">
        <f t="shared" si="5"/>
        <v/>
      </c>
      <c r="T55" s="204"/>
      <c r="U55" s="126"/>
      <c r="V55" s="205"/>
      <c r="W55" s="198" t="str">
        <f t="shared" si="6"/>
        <v/>
      </c>
      <c r="X55" s="104" t="str">
        <f t="shared" si="7"/>
        <v/>
      </c>
      <c r="Y55" s="107" t="str">
        <f t="shared" si="8"/>
        <v/>
      </c>
      <c r="Z55" s="103" t="str">
        <f t="shared" si="9"/>
        <v/>
      </c>
      <c r="AA55" s="105" t="str">
        <f t="shared" si="10"/>
        <v/>
      </c>
      <c r="AB55" s="108" t="str">
        <f t="shared" si="11"/>
        <v/>
      </c>
      <c r="AC55" s="109" t="str">
        <f>IF(C55="","",IFERROR(_xlfn.XLOOKUP(AB55,HELPER!$C$8:$C$48,HELPER!$D$8:$D$48,,1),""))</f>
        <v/>
      </c>
      <c r="AD55" s="110" t="str">
        <f>IF(C55="","",IFERROR(_xlfn.XLOOKUP(AC55,HELPER!$F$8:$F$48,HELPER!$G$8:$G$48,,1),""))</f>
        <v/>
      </c>
      <c r="AE55" s="172"/>
      <c r="AF55" s="13"/>
    </row>
    <row r="56" spans="1:32" ht="15" customHeight="1" x14ac:dyDescent="0.25">
      <c r="A56" s="172"/>
      <c r="B56" s="127">
        <v>39</v>
      </c>
      <c r="C56" s="254" t="str">
        <f>IF('INPUT DATA'!K49="","",'INPUT DATA'!K49)</f>
        <v/>
      </c>
      <c r="D56" s="255"/>
      <c r="E56" s="256"/>
      <c r="F56" s="118"/>
      <c r="G56" s="125"/>
      <c r="H56" s="125"/>
      <c r="I56" s="125"/>
      <c r="J56" s="126"/>
      <c r="K56" s="103" t="str">
        <f t="shared" si="0"/>
        <v/>
      </c>
      <c r="L56" s="104" t="str">
        <f t="shared" si="1"/>
        <v/>
      </c>
      <c r="M56" s="105" t="str">
        <f t="shared" si="2"/>
        <v/>
      </c>
      <c r="N56" s="124"/>
      <c r="O56" s="125"/>
      <c r="P56" s="126"/>
      <c r="Q56" s="103" t="str">
        <f t="shared" si="3"/>
        <v/>
      </c>
      <c r="R56" s="104" t="str">
        <f t="shared" si="4"/>
        <v/>
      </c>
      <c r="S56" s="107" t="str">
        <f t="shared" si="5"/>
        <v/>
      </c>
      <c r="T56" s="204"/>
      <c r="U56" s="126"/>
      <c r="V56" s="205"/>
      <c r="W56" s="198" t="str">
        <f t="shared" si="6"/>
        <v/>
      </c>
      <c r="X56" s="104" t="str">
        <f t="shared" si="7"/>
        <v/>
      </c>
      <c r="Y56" s="107" t="str">
        <f t="shared" si="8"/>
        <v/>
      </c>
      <c r="Z56" s="103" t="str">
        <f t="shared" si="9"/>
        <v/>
      </c>
      <c r="AA56" s="105" t="str">
        <f t="shared" si="10"/>
        <v/>
      </c>
      <c r="AB56" s="108" t="str">
        <f t="shared" si="11"/>
        <v/>
      </c>
      <c r="AC56" s="109" t="str">
        <f>IF(C56="","",IFERROR(_xlfn.XLOOKUP(AB56,HELPER!$C$8:$C$48,HELPER!$D$8:$D$48,,1),""))</f>
        <v/>
      </c>
      <c r="AD56" s="110" t="str">
        <f>IF(C56="","",IFERROR(_xlfn.XLOOKUP(AC56,HELPER!$F$8:$F$48,HELPER!$G$8:$G$48,,1),""))</f>
        <v/>
      </c>
      <c r="AE56" s="172"/>
      <c r="AF56" s="13"/>
    </row>
    <row r="57" spans="1:32" ht="15" customHeight="1" x14ac:dyDescent="0.25">
      <c r="A57" s="172"/>
      <c r="B57" s="127">
        <v>40</v>
      </c>
      <c r="C57" s="254" t="str">
        <f>IF('INPUT DATA'!K50="","",'INPUT DATA'!K50)</f>
        <v/>
      </c>
      <c r="D57" s="255"/>
      <c r="E57" s="256"/>
      <c r="F57" s="118"/>
      <c r="G57" s="125"/>
      <c r="H57" s="125"/>
      <c r="I57" s="125"/>
      <c r="J57" s="126"/>
      <c r="K57" s="103" t="str">
        <f t="shared" si="0"/>
        <v/>
      </c>
      <c r="L57" s="104" t="str">
        <f t="shared" si="1"/>
        <v/>
      </c>
      <c r="M57" s="105" t="str">
        <f t="shared" si="2"/>
        <v/>
      </c>
      <c r="N57" s="124"/>
      <c r="O57" s="125"/>
      <c r="P57" s="126"/>
      <c r="Q57" s="103" t="str">
        <f t="shared" si="3"/>
        <v/>
      </c>
      <c r="R57" s="104" t="str">
        <f t="shared" si="4"/>
        <v/>
      </c>
      <c r="S57" s="107" t="str">
        <f t="shared" si="5"/>
        <v/>
      </c>
      <c r="T57" s="204"/>
      <c r="U57" s="126"/>
      <c r="V57" s="205"/>
      <c r="W57" s="198" t="str">
        <f t="shared" si="6"/>
        <v/>
      </c>
      <c r="X57" s="104" t="str">
        <f t="shared" si="7"/>
        <v/>
      </c>
      <c r="Y57" s="107" t="str">
        <f t="shared" si="8"/>
        <v/>
      </c>
      <c r="Z57" s="103" t="str">
        <f t="shared" si="9"/>
        <v/>
      </c>
      <c r="AA57" s="105" t="str">
        <f t="shared" si="10"/>
        <v/>
      </c>
      <c r="AB57" s="108" t="str">
        <f t="shared" si="11"/>
        <v/>
      </c>
      <c r="AC57" s="109" t="str">
        <f>IF(C57="","",IFERROR(_xlfn.XLOOKUP(AB57,HELPER!$C$8:$C$48,HELPER!$D$8:$D$48,,1),""))</f>
        <v/>
      </c>
      <c r="AD57" s="110" t="str">
        <f>IF(C57="","",IFERROR(_xlfn.XLOOKUP(AC57,HELPER!$F$8:$F$48,HELPER!$G$8:$G$48,,1),""))</f>
        <v/>
      </c>
      <c r="AE57" s="172"/>
      <c r="AF57" s="13"/>
    </row>
    <row r="58" spans="1:32" ht="15" customHeight="1" x14ac:dyDescent="0.25">
      <c r="A58" s="172"/>
      <c r="B58" s="127">
        <v>41</v>
      </c>
      <c r="C58" s="254" t="str">
        <f>IF('INPUT DATA'!K51="","",'INPUT DATA'!K51)</f>
        <v/>
      </c>
      <c r="D58" s="255"/>
      <c r="E58" s="256"/>
      <c r="F58" s="118"/>
      <c r="G58" s="125"/>
      <c r="H58" s="125"/>
      <c r="I58" s="125"/>
      <c r="J58" s="126"/>
      <c r="K58" s="103" t="str">
        <f t="shared" si="0"/>
        <v/>
      </c>
      <c r="L58" s="104" t="str">
        <f t="shared" si="1"/>
        <v/>
      </c>
      <c r="M58" s="105" t="str">
        <f t="shared" si="2"/>
        <v/>
      </c>
      <c r="N58" s="124"/>
      <c r="O58" s="125"/>
      <c r="P58" s="126"/>
      <c r="Q58" s="103" t="str">
        <f t="shared" si="3"/>
        <v/>
      </c>
      <c r="R58" s="104" t="str">
        <f t="shared" si="4"/>
        <v/>
      </c>
      <c r="S58" s="107" t="str">
        <f t="shared" si="5"/>
        <v/>
      </c>
      <c r="T58" s="204"/>
      <c r="U58" s="126"/>
      <c r="V58" s="205"/>
      <c r="W58" s="198" t="str">
        <f t="shared" si="6"/>
        <v/>
      </c>
      <c r="X58" s="104" t="str">
        <f t="shared" si="7"/>
        <v/>
      </c>
      <c r="Y58" s="107" t="str">
        <f t="shared" si="8"/>
        <v/>
      </c>
      <c r="Z58" s="103" t="str">
        <f t="shared" si="9"/>
        <v/>
      </c>
      <c r="AA58" s="105" t="str">
        <f t="shared" si="10"/>
        <v/>
      </c>
      <c r="AB58" s="108" t="str">
        <f t="shared" si="11"/>
        <v/>
      </c>
      <c r="AC58" s="109" t="str">
        <f>IF(C58="","",IFERROR(_xlfn.XLOOKUP(AB58,HELPER!$C$8:$C$48,HELPER!$D$8:$D$48,,1),""))</f>
        <v/>
      </c>
      <c r="AD58" s="110" t="str">
        <f>IF(C58="","",IFERROR(_xlfn.XLOOKUP(AC58,HELPER!$F$8:$F$48,HELPER!$G$8:$G$48,,1),""))</f>
        <v/>
      </c>
      <c r="AE58" s="172"/>
      <c r="AF58" s="13"/>
    </row>
    <row r="59" spans="1:32" ht="15" customHeight="1" x14ac:dyDescent="0.25">
      <c r="A59" s="172"/>
      <c r="B59" s="127">
        <v>42</v>
      </c>
      <c r="C59" s="254" t="str">
        <f>IF('INPUT DATA'!K52="","",'INPUT DATA'!K52)</f>
        <v/>
      </c>
      <c r="D59" s="255"/>
      <c r="E59" s="256"/>
      <c r="F59" s="118"/>
      <c r="G59" s="125"/>
      <c r="H59" s="125"/>
      <c r="I59" s="125"/>
      <c r="J59" s="126"/>
      <c r="K59" s="103" t="str">
        <f t="shared" si="0"/>
        <v/>
      </c>
      <c r="L59" s="104" t="str">
        <f t="shared" si="1"/>
        <v/>
      </c>
      <c r="M59" s="105" t="str">
        <f t="shared" si="2"/>
        <v/>
      </c>
      <c r="N59" s="124"/>
      <c r="O59" s="125"/>
      <c r="P59" s="126"/>
      <c r="Q59" s="103" t="str">
        <f t="shared" si="3"/>
        <v/>
      </c>
      <c r="R59" s="104" t="str">
        <f t="shared" si="4"/>
        <v/>
      </c>
      <c r="S59" s="107" t="str">
        <f t="shared" si="5"/>
        <v/>
      </c>
      <c r="T59" s="204"/>
      <c r="U59" s="126"/>
      <c r="V59" s="205"/>
      <c r="W59" s="198" t="str">
        <f t="shared" si="6"/>
        <v/>
      </c>
      <c r="X59" s="104" t="str">
        <f t="shared" si="7"/>
        <v/>
      </c>
      <c r="Y59" s="107" t="str">
        <f t="shared" si="8"/>
        <v/>
      </c>
      <c r="Z59" s="103" t="str">
        <f t="shared" si="9"/>
        <v/>
      </c>
      <c r="AA59" s="105" t="str">
        <f t="shared" si="10"/>
        <v/>
      </c>
      <c r="AB59" s="108" t="str">
        <f t="shared" si="11"/>
        <v/>
      </c>
      <c r="AC59" s="109" t="str">
        <f>IF(C59="","",IFERROR(_xlfn.XLOOKUP(AB59,HELPER!$C$8:$C$48,HELPER!$D$8:$D$48,,1),""))</f>
        <v/>
      </c>
      <c r="AD59" s="110" t="str">
        <f>IF(C59="","",IFERROR(_xlfn.XLOOKUP(AC59,HELPER!$F$8:$F$48,HELPER!$G$8:$G$48,,1),""))</f>
        <v/>
      </c>
      <c r="AE59" s="172"/>
      <c r="AF59" s="13"/>
    </row>
    <row r="60" spans="1:32" ht="15" customHeight="1" x14ac:dyDescent="0.25">
      <c r="A60" s="172"/>
      <c r="B60" s="127">
        <v>43</v>
      </c>
      <c r="C60" s="254" t="str">
        <f>IF('INPUT DATA'!K53="","",'INPUT DATA'!K53)</f>
        <v/>
      </c>
      <c r="D60" s="255"/>
      <c r="E60" s="256"/>
      <c r="F60" s="118"/>
      <c r="G60" s="125"/>
      <c r="H60" s="125"/>
      <c r="I60" s="125"/>
      <c r="J60" s="126"/>
      <c r="K60" s="103" t="str">
        <f t="shared" si="0"/>
        <v/>
      </c>
      <c r="L60" s="104" t="str">
        <f t="shared" si="1"/>
        <v/>
      </c>
      <c r="M60" s="105" t="str">
        <f t="shared" si="2"/>
        <v/>
      </c>
      <c r="N60" s="124"/>
      <c r="O60" s="125"/>
      <c r="P60" s="126"/>
      <c r="Q60" s="103" t="str">
        <f t="shared" si="3"/>
        <v/>
      </c>
      <c r="R60" s="104" t="str">
        <f t="shared" si="4"/>
        <v/>
      </c>
      <c r="S60" s="107" t="str">
        <f t="shared" si="5"/>
        <v/>
      </c>
      <c r="T60" s="204"/>
      <c r="U60" s="126"/>
      <c r="V60" s="205"/>
      <c r="W60" s="198" t="str">
        <f t="shared" si="6"/>
        <v/>
      </c>
      <c r="X60" s="104" t="str">
        <f t="shared" si="7"/>
        <v/>
      </c>
      <c r="Y60" s="107" t="str">
        <f t="shared" si="8"/>
        <v/>
      </c>
      <c r="Z60" s="103" t="str">
        <f t="shared" si="9"/>
        <v/>
      </c>
      <c r="AA60" s="105" t="str">
        <f t="shared" si="10"/>
        <v/>
      </c>
      <c r="AB60" s="108" t="str">
        <f t="shared" si="11"/>
        <v/>
      </c>
      <c r="AC60" s="109" t="str">
        <f>IF(C60="","",IFERROR(_xlfn.XLOOKUP(AB60,HELPER!$C$8:$C$48,HELPER!$D$8:$D$48,,1),""))</f>
        <v/>
      </c>
      <c r="AD60" s="110" t="str">
        <f>IF(C60="","",IFERROR(_xlfn.XLOOKUP(AC60,HELPER!$F$8:$F$48,HELPER!$G$8:$G$48,,1),""))</f>
        <v/>
      </c>
      <c r="AE60" s="172"/>
      <c r="AF60" s="13"/>
    </row>
    <row r="61" spans="1:32" ht="15" customHeight="1" x14ac:dyDescent="0.25">
      <c r="A61" s="172"/>
      <c r="B61" s="127">
        <v>44</v>
      </c>
      <c r="C61" s="254" t="str">
        <f>IF('INPUT DATA'!K54="","",'INPUT DATA'!K54)</f>
        <v/>
      </c>
      <c r="D61" s="255"/>
      <c r="E61" s="256"/>
      <c r="F61" s="118"/>
      <c r="G61" s="125"/>
      <c r="H61" s="125"/>
      <c r="I61" s="125"/>
      <c r="J61" s="126"/>
      <c r="K61" s="103" t="str">
        <f t="shared" si="0"/>
        <v/>
      </c>
      <c r="L61" s="104" t="str">
        <f t="shared" si="1"/>
        <v/>
      </c>
      <c r="M61" s="105" t="str">
        <f t="shared" si="2"/>
        <v/>
      </c>
      <c r="N61" s="124"/>
      <c r="O61" s="125"/>
      <c r="P61" s="126"/>
      <c r="Q61" s="103" t="str">
        <f t="shared" si="3"/>
        <v/>
      </c>
      <c r="R61" s="104" t="str">
        <f t="shared" si="4"/>
        <v/>
      </c>
      <c r="S61" s="107" t="str">
        <f t="shared" si="5"/>
        <v/>
      </c>
      <c r="T61" s="204"/>
      <c r="U61" s="126"/>
      <c r="V61" s="205"/>
      <c r="W61" s="198" t="str">
        <f t="shared" si="6"/>
        <v/>
      </c>
      <c r="X61" s="104" t="str">
        <f t="shared" si="7"/>
        <v/>
      </c>
      <c r="Y61" s="107" t="str">
        <f t="shared" si="8"/>
        <v/>
      </c>
      <c r="Z61" s="103" t="str">
        <f t="shared" si="9"/>
        <v/>
      </c>
      <c r="AA61" s="105" t="str">
        <f t="shared" si="10"/>
        <v/>
      </c>
      <c r="AB61" s="108" t="str">
        <f t="shared" si="11"/>
        <v/>
      </c>
      <c r="AC61" s="109" t="str">
        <f>IF(C61="","",IFERROR(_xlfn.XLOOKUP(AB61,HELPER!$C$8:$C$48,HELPER!$D$8:$D$48,,1),""))</f>
        <v/>
      </c>
      <c r="AD61" s="110" t="str">
        <f>IF(C61="","",IFERROR(_xlfn.XLOOKUP(AC61,HELPER!$F$8:$F$48,HELPER!$G$8:$G$48,,1),""))</f>
        <v/>
      </c>
      <c r="AE61" s="172"/>
      <c r="AF61" s="13"/>
    </row>
    <row r="62" spans="1:32" ht="15" customHeight="1" x14ac:dyDescent="0.25">
      <c r="A62" s="172"/>
      <c r="B62" s="127">
        <v>45</v>
      </c>
      <c r="C62" s="254" t="str">
        <f>IF('INPUT DATA'!K55="","",'INPUT DATA'!K55)</f>
        <v/>
      </c>
      <c r="D62" s="255"/>
      <c r="E62" s="256"/>
      <c r="F62" s="118"/>
      <c r="G62" s="125"/>
      <c r="H62" s="125"/>
      <c r="I62" s="125"/>
      <c r="J62" s="126"/>
      <c r="K62" s="103" t="str">
        <f t="shared" si="0"/>
        <v/>
      </c>
      <c r="L62" s="104" t="str">
        <f t="shared" si="1"/>
        <v/>
      </c>
      <c r="M62" s="105" t="str">
        <f t="shared" si="2"/>
        <v/>
      </c>
      <c r="N62" s="124"/>
      <c r="O62" s="125"/>
      <c r="P62" s="126"/>
      <c r="Q62" s="103" t="str">
        <f t="shared" si="3"/>
        <v/>
      </c>
      <c r="R62" s="104" t="str">
        <f t="shared" si="4"/>
        <v/>
      </c>
      <c r="S62" s="107" t="str">
        <f t="shared" si="5"/>
        <v/>
      </c>
      <c r="T62" s="204"/>
      <c r="U62" s="126"/>
      <c r="V62" s="205"/>
      <c r="W62" s="198" t="str">
        <f t="shared" si="6"/>
        <v/>
      </c>
      <c r="X62" s="104" t="str">
        <f t="shared" si="7"/>
        <v/>
      </c>
      <c r="Y62" s="107" t="str">
        <f t="shared" si="8"/>
        <v/>
      </c>
      <c r="Z62" s="103" t="str">
        <f t="shared" si="9"/>
        <v/>
      </c>
      <c r="AA62" s="105" t="str">
        <f t="shared" si="10"/>
        <v/>
      </c>
      <c r="AB62" s="108" t="str">
        <f t="shared" si="11"/>
        <v/>
      </c>
      <c r="AC62" s="109" t="str">
        <f>IF(C62="","",IFERROR(_xlfn.XLOOKUP(AB62,HELPER!$C$8:$C$48,HELPER!$D$8:$D$48,,1),""))</f>
        <v/>
      </c>
      <c r="AD62" s="110" t="str">
        <f>IF(C62="","",IFERROR(_xlfn.XLOOKUP(AC62,HELPER!$F$8:$F$48,HELPER!$G$8:$G$48,,1),""))</f>
        <v/>
      </c>
      <c r="AE62" s="172"/>
      <c r="AF62" s="13"/>
    </row>
    <row r="63" spans="1:32" ht="15" customHeight="1" x14ac:dyDescent="0.25">
      <c r="A63" s="172"/>
      <c r="B63" s="127">
        <v>46</v>
      </c>
      <c r="C63" s="254" t="str">
        <f>IF('INPUT DATA'!K56="","",'INPUT DATA'!K56)</f>
        <v/>
      </c>
      <c r="D63" s="255"/>
      <c r="E63" s="256"/>
      <c r="F63" s="118"/>
      <c r="G63" s="125"/>
      <c r="H63" s="125"/>
      <c r="I63" s="125"/>
      <c r="J63" s="126"/>
      <c r="K63" s="103" t="str">
        <f t="shared" si="0"/>
        <v/>
      </c>
      <c r="L63" s="104" t="str">
        <f t="shared" si="1"/>
        <v/>
      </c>
      <c r="M63" s="105" t="str">
        <f t="shared" si="2"/>
        <v/>
      </c>
      <c r="N63" s="124"/>
      <c r="O63" s="125"/>
      <c r="P63" s="126"/>
      <c r="Q63" s="103" t="str">
        <f t="shared" si="3"/>
        <v/>
      </c>
      <c r="R63" s="104" t="str">
        <f t="shared" si="4"/>
        <v/>
      </c>
      <c r="S63" s="107" t="str">
        <f t="shared" si="5"/>
        <v/>
      </c>
      <c r="T63" s="204"/>
      <c r="U63" s="126"/>
      <c r="V63" s="205"/>
      <c r="W63" s="198" t="str">
        <f t="shared" si="6"/>
        <v/>
      </c>
      <c r="X63" s="104" t="str">
        <f t="shared" si="7"/>
        <v/>
      </c>
      <c r="Y63" s="107" t="str">
        <f t="shared" si="8"/>
        <v/>
      </c>
      <c r="Z63" s="103" t="str">
        <f t="shared" si="9"/>
        <v/>
      </c>
      <c r="AA63" s="105" t="str">
        <f t="shared" si="10"/>
        <v/>
      </c>
      <c r="AB63" s="108" t="str">
        <f t="shared" si="11"/>
        <v/>
      </c>
      <c r="AC63" s="109" t="str">
        <f>IF(C63="","",IFERROR(_xlfn.XLOOKUP(AB63,HELPER!$C$8:$C$48,HELPER!$D$8:$D$48,,1),""))</f>
        <v/>
      </c>
      <c r="AD63" s="110" t="str">
        <f>IF(C63="","",IFERROR(_xlfn.XLOOKUP(AC63,HELPER!$F$8:$F$48,HELPER!$G$8:$G$48,,1),""))</f>
        <v/>
      </c>
      <c r="AE63" s="172"/>
      <c r="AF63" s="13"/>
    </row>
    <row r="64" spans="1:32" ht="15" customHeight="1" x14ac:dyDescent="0.25">
      <c r="A64" s="172"/>
      <c r="B64" s="127">
        <v>47</v>
      </c>
      <c r="C64" s="254" t="str">
        <f>IF('INPUT DATA'!K57="","",'INPUT DATA'!K57)</f>
        <v/>
      </c>
      <c r="D64" s="255"/>
      <c r="E64" s="256"/>
      <c r="F64" s="118"/>
      <c r="G64" s="125"/>
      <c r="H64" s="125"/>
      <c r="I64" s="125"/>
      <c r="J64" s="126"/>
      <c r="K64" s="103" t="str">
        <f t="shared" si="0"/>
        <v/>
      </c>
      <c r="L64" s="104" t="str">
        <f t="shared" si="1"/>
        <v/>
      </c>
      <c r="M64" s="105" t="str">
        <f t="shared" si="2"/>
        <v/>
      </c>
      <c r="N64" s="124"/>
      <c r="O64" s="125"/>
      <c r="P64" s="126"/>
      <c r="Q64" s="103" t="str">
        <f t="shared" si="3"/>
        <v/>
      </c>
      <c r="R64" s="104" t="str">
        <f t="shared" si="4"/>
        <v/>
      </c>
      <c r="S64" s="107" t="str">
        <f t="shared" si="5"/>
        <v/>
      </c>
      <c r="T64" s="204"/>
      <c r="U64" s="126"/>
      <c r="V64" s="205"/>
      <c r="W64" s="198" t="str">
        <f t="shared" si="6"/>
        <v/>
      </c>
      <c r="X64" s="104" t="str">
        <f t="shared" si="7"/>
        <v/>
      </c>
      <c r="Y64" s="107" t="str">
        <f t="shared" si="8"/>
        <v/>
      </c>
      <c r="Z64" s="103" t="str">
        <f t="shared" si="9"/>
        <v/>
      </c>
      <c r="AA64" s="105" t="str">
        <f t="shared" si="10"/>
        <v/>
      </c>
      <c r="AB64" s="108" t="str">
        <f t="shared" si="11"/>
        <v/>
      </c>
      <c r="AC64" s="109" t="str">
        <f>IF(C64="","",IFERROR(_xlfn.XLOOKUP(AB64,HELPER!$C$8:$C$48,HELPER!$D$8:$D$48,,1),""))</f>
        <v/>
      </c>
      <c r="AD64" s="110" t="str">
        <f>IF(C64="","",IFERROR(_xlfn.XLOOKUP(AC64,HELPER!$F$8:$F$48,HELPER!$G$8:$G$48,,1),""))</f>
        <v/>
      </c>
      <c r="AE64" s="172"/>
      <c r="AF64" s="13"/>
    </row>
    <row r="65" spans="1:32" ht="15" customHeight="1" x14ac:dyDescent="0.25">
      <c r="A65" s="172"/>
      <c r="B65" s="127">
        <v>48</v>
      </c>
      <c r="C65" s="254" t="str">
        <f>IF('INPUT DATA'!K58="","",'INPUT DATA'!K58)</f>
        <v/>
      </c>
      <c r="D65" s="255"/>
      <c r="E65" s="256"/>
      <c r="F65" s="118"/>
      <c r="G65" s="125"/>
      <c r="H65" s="125"/>
      <c r="I65" s="125"/>
      <c r="J65" s="126"/>
      <c r="K65" s="103" t="str">
        <f t="shared" si="0"/>
        <v/>
      </c>
      <c r="L65" s="104" t="str">
        <f t="shared" si="1"/>
        <v/>
      </c>
      <c r="M65" s="105" t="str">
        <f t="shared" si="2"/>
        <v/>
      </c>
      <c r="N65" s="124"/>
      <c r="O65" s="125"/>
      <c r="P65" s="126"/>
      <c r="Q65" s="103" t="str">
        <f t="shared" si="3"/>
        <v/>
      </c>
      <c r="R65" s="104" t="str">
        <f t="shared" si="4"/>
        <v/>
      </c>
      <c r="S65" s="107" t="str">
        <f t="shared" si="5"/>
        <v/>
      </c>
      <c r="T65" s="204"/>
      <c r="U65" s="126"/>
      <c r="V65" s="205"/>
      <c r="W65" s="198" t="str">
        <f t="shared" si="6"/>
        <v/>
      </c>
      <c r="X65" s="104" t="str">
        <f t="shared" si="7"/>
        <v/>
      </c>
      <c r="Y65" s="107" t="str">
        <f t="shared" si="8"/>
        <v/>
      </c>
      <c r="Z65" s="103" t="str">
        <f t="shared" si="9"/>
        <v/>
      </c>
      <c r="AA65" s="105" t="str">
        <f t="shared" si="10"/>
        <v/>
      </c>
      <c r="AB65" s="108" t="str">
        <f t="shared" si="11"/>
        <v/>
      </c>
      <c r="AC65" s="109" t="str">
        <f>IF(C65="","",IFERROR(_xlfn.XLOOKUP(AB65,HELPER!$C$8:$C$48,HELPER!$D$8:$D$48,,1),""))</f>
        <v/>
      </c>
      <c r="AD65" s="110" t="str">
        <f>IF(C65="","",IFERROR(_xlfn.XLOOKUP(AC65,HELPER!$F$8:$F$48,HELPER!$G$8:$G$48,,1),""))</f>
        <v/>
      </c>
      <c r="AE65" s="172"/>
      <c r="AF65" s="13"/>
    </row>
    <row r="66" spans="1:32" ht="15" customHeight="1" x14ac:dyDescent="0.25">
      <c r="A66" s="172"/>
      <c r="B66" s="127">
        <v>49</v>
      </c>
      <c r="C66" s="254" t="str">
        <f>IF('INPUT DATA'!K59="","",'INPUT DATA'!K59)</f>
        <v/>
      </c>
      <c r="D66" s="255"/>
      <c r="E66" s="256"/>
      <c r="F66" s="118"/>
      <c r="G66" s="125"/>
      <c r="H66" s="125"/>
      <c r="I66" s="125"/>
      <c r="J66" s="126"/>
      <c r="K66" s="103" t="str">
        <f t="shared" si="0"/>
        <v/>
      </c>
      <c r="L66" s="104" t="str">
        <f t="shared" si="1"/>
        <v/>
      </c>
      <c r="M66" s="105" t="str">
        <f t="shared" si="2"/>
        <v/>
      </c>
      <c r="N66" s="124"/>
      <c r="O66" s="125"/>
      <c r="P66" s="126"/>
      <c r="Q66" s="103" t="str">
        <f t="shared" si="3"/>
        <v/>
      </c>
      <c r="R66" s="104" t="str">
        <f t="shared" si="4"/>
        <v/>
      </c>
      <c r="S66" s="107" t="str">
        <f t="shared" si="5"/>
        <v/>
      </c>
      <c r="T66" s="204"/>
      <c r="U66" s="126"/>
      <c r="V66" s="205"/>
      <c r="W66" s="198" t="str">
        <f t="shared" si="6"/>
        <v/>
      </c>
      <c r="X66" s="104" t="str">
        <f t="shared" si="7"/>
        <v/>
      </c>
      <c r="Y66" s="107" t="str">
        <f t="shared" si="8"/>
        <v/>
      </c>
      <c r="Z66" s="103" t="str">
        <f t="shared" si="9"/>
        <v/>
      </c>
      <c r="AA66" s="105" t="str">
        <f t="shared" si="10"/>
        <v/>
      </c>
      <c r="AB66" s="108" t="str">
        <f t="shared" si="11"/>
        <v/>
      </c>
      <c r="AC66" s="109" t="str">
        <f>IF(C66="","",IFERROR(_xlfn.XLOOKUP(AB66,HELPER!$C$8:$C$48,HELPER!$D$8:$D$48,,1),""))</f>
        <v/>
      </c>
      <c r="AD66" s="110" t="str">
        <f>IF(C66="","",IFERROR(_xlfn.XLOOKUP(AC66,HELPER!$F$8:$F$48,HELPER!$G$8:$G$48,,1),""))</f>
        <v/>
      </c>
      <c r="AE66" s="172"/>
      <c r="AF66" s="13"/>
    </row>
    <row r="67" spans="1:32" ht="15" customHeight="1" thickBot="1" x14ac:dyDescent="0.3">
      <c r="A67" s="172"/>
      <c r="B67" s="127">
        <v>50</v>
      </c>
      <c r="C67" s="254" t="str">
        <f>IF('INPUT DATA'!K60="","",'INPUT DATA'!K60)</f>
        <v/>
      </c>
      <c r="D67" s="255"/>
      <c r="E67" s="256"/>
      <c r="F67" s="118"/>
      <c r="G67" s="125"/>
      <c r="H67" s="125"/>
      <c r="I67" s="125"/>
      <c r="J67" s="126"/>
      <c r="K67" s="103" t="str">
        <f t="shared" si="0"/>
        <v/>
      </c>
      <c r="L67" s="104" t="str">
        <f t="shared" si="1"/>
        <v/>
      </c>
      <c r="M67" s="105" t="str">
        <f t="shared" si="2"/>
        <v/>
      </c>
      <c r="N67" s="124"/>
      <c r="O67" s="125"/>
      <c r="P67" s="126"/>
      <c r="Q67" s="103" t="str">
        <f t="shared" si="3"/>
        <v/>
      </c>
      <c r="R67" s="104" t="str">
        <f t="shared" si="4"/>
        <v/>
      </c>
      <c r="S67" s="107" t="str">
        <f t="shared" si="5"/>
        <v/>
      </c>
      <c r="T67" s="206"/>
      <c r="U67" s="207"/>
      <c r="V67" s="208"/>
      <c r="W67" s="198" t="str">
        <f t="shared" si="6"/>
        <v/>
      </c>
      <c r="X67" s="104" t="str">
        <f t="shared" si="7"/>
        <v/>
      </c>
      <c r="Y67" s="107" t="str">
        <f t="shared" si="8"/>
        <v/>
      </c>
      <c r="Z67" s="103" t="str">
        <f t="shared" si="9"/>
        <v/>
      </c>
      <c r="AA67" s="105" t="str">
        <f t="shared" si="10"/>
        <v/>
      </c>
      <c r="AB67" s="108" t="str">
        <f t="shared" si="11"/>
        <v/>
      </c>
      <c r="AC67" s="109" t="str">
        <f>IF(C67="","",IFERROR(_xlfn.XLOOKUP(AB67,HELPER!$C$8:$C$48,HELPER!$D$8:$D$48,,1),""))</f>
        <v/>
      </c>
      <c r="AD67" s="110" t="str">
        <f>IF(C67="","",IFERROR(_xlfn.XLOOKUP(AC67,HELPER!$F$8:$F$48,HELPER!$G$8:$G$48,,1),""))</f>
        <v/>
      </c>
      <c r="AE67" s="172"/>
      <c r="AF67" s="13"/>
    </row>
    <row r="68" spans="1:32" ht="14.4" thickBot="1" x14ac:dyDescent="0.3">
      <c r="A68" s="172"/>
      <c r="B68" s="257" t="s">
        <v>10</v>
      </c>
      <c r="C68" s="258"/>
      <c r="D68" s="258"/>
      <c r="E68" s="258"/>
      <c r="F68" s="258"/>
      <c r="G68" s="258"/>
      <c r="H68" s="258"/>
      <c r="I68" s="258"/>
      <c r="J68" s="258"/>
      <c r="K68" s="258"/>
      <c r="L68" s="258"/>
      <c r="M68" s="258"/>
      <c r="N68" s="258"/>
      <c r="O68" s="258"/>
      <c r="P68" s="258"/>
      <c r="Q68" s="258"/>
      <c r="R68" s="258"/>
      <c r="S68" s="258"/>
      <c r="T68" s="259"/>
      <c r="U68" s="259"/>
      <c r="V68" s="259"/>
      <c r="W68" s="258"/>
      <c r="X68" s="258"/>
      <c r="Y68" s="258"/>
      <c r="Z68" s="258"/>
      <c r="AA68" s="258"/>
      <c r="AB68" s="258"/>
      <c r="AC68" s="258"/>
      <c r="AD68" s="260"/>
      <c r="AE68" s="172"/>
      <c r="AF68" s="13"/>
    </row>
    <row r="69" spans="1:32" ht="15" customHeight="1" x14ac:dyDescent="0.25">
      <c r="A69" s="172"/>
      <c r="B69" s="128">
        <v>1</v>
      </c>
      <c r="C69" s="251" t="str">
        <f>IF('INPUT DATA'!N11="","",'INPUT DATA'!N11)</f>
        <v/>
      </c>
      <c r="D69" s="252"/>
      <c r="E69" s="253"/>
      <c r="F69" s="118"/>
      <c r="G69" s="119"/>
      <c r="H69" s="120"/>
      <c r="I69" s="120"/>
      <c r="J69" s="121"/>
      <c r="K69" s="100" t="str">
        <f t="shared" ref="K69:K118" si="12">IF(COUNT($F69:$J69)=0,"",SUM($F69:$J69))</f>
        <v/>
      </c>
      <c r="L69" s="101" t="str">
        <f t="shared" ref="L69:L118" si="13">IF(ISERROR(IF($K69="","",ROUND(($K69/$K$15)*$L$15,2))),"",IF($K69="","",ROUND(($K69/$K$15)*$L$15,2)))</f>
        <v/>
      </c>
      <c r="M69" s="102" t="str">
        <f t="shared" ref="M69:M118" si="14">IF($L69="","",ROUND($L69*$M$15,2))</f>
        <v/>
      </c>
      <c r="N69" s="122"/>
      <c r="O69" s="120"/>
      <c r="P69" s="121"/>
      <c r="Q69" s="100" t="str">
        <f t="shared" ref="Q69:Q118" si="15">IF(COUNT($N69:$P69)=0,"",SUM($N69:$P69))</f>
        <v/>
      </c>
      <c r="R69" s="101" t="str">
        <f t="shared" ref="R69:R118" si="16">IF(ISERROR(IF($Q69="","",ROUND(($Q69/$Q$15)*$R$15,2))),"",IF($Q69="","",ROUND(($Q69/$Q$15)*$R$15,2)))</f>
        <v/>
      </c>
      <c r="S69" s="200" t="str">
        <f t="shared" ref="S69:S118" si="17">IF($R69="","",ROUND($R69*$S$15,2))</f>
        <v/>
      </c>
      <c r="T69" s="201"/>
      <c r="U69" s="202"/>
      <c r="V69" s="203"/>
      <c r="W69" s="198" t="str">
        <f t="shared" ref="W69:W118" si="18">IFERROR(IF(T69="","",ROUND(T69/$T$15*$W$15,2)),"")</f>
        <v/>
      </c>
      <c r="X69" s="104" t="str">
        <f t="shared" ref="X69:X118" si="19">IFERROR(IF(U69="","",ROUND(U69/$U$15*$X$15,2)),"")</f>
        <v/>
      </c>
      <c r="Y69" s="107" t="str">
        <f t="shared" ref="Y69:Y118" si="20">IFERROR(IF(V69="","",ROUND(V69/$V$15*$Y$15,2)),"")</f>
        <v/>
      </c>
      <c r="Z69" s="100" t="str">
        <f t="shared" ref="Z69:Z118" si="21">IF(COUNT($W69:$Y69)=0,"",SUM($W69:$Y69))</f>
        <v/>
      </c>
      <c r="AA69" s="102" t="str">
        <f t="shared" ref="AA69:AA118" si="22">IFERROR(IF(Z69="","",ROUND(Z69*$AA$15,2)),"")</f>
        <v/>
      </c>
      <c r="AB69" s="108" t="str">
        <f>IF(C69="","",IFERROR(ROUND(M69+S69+AA69,2),""))</f>
        <v/>
      </c>
      <c r="AC69" s="109" t="str">
        <f>IF(C69="","",IFERROR(_xlfn.XLOOKUP(AB69,HELPER!$C$8:$C$48,HELPER!$D$8:$D$48,,1),""))</f>
        <v/>
      </c>
      <c r="AD69" s="111" t="str">
        <f>IF(C69="","",IFERROR(_xlfn.XLOOKUP(AC69,HELPER!$F$8:$F$48,HELPER!$G$8:$G$48,,1),""))</f>
        <v/>
      </c>
      <c r="AE69" s="172"/>
      <c r="AF69" s="13"/>
    </row>
    <row r="70" spans="1:32" ht="15" customHeight="1" x14ac:dyDescent="0.25">
      <c r="A70" s="172"/>
      <c r="B70" s="129">
        <v>2</v>
      </c>
      <c r="C70" s="240" t="str">
        <f>IF('INPUT DATA'!N12="","",'INPUT DATA'!N12)</f>
        <v/>
      </c>
      <c r="D70" s="241"/>
      <c r="E70" s="242"/>
      <c r="F70" s="124"/>
      <c r="G70" s="125"/>
      <c r="H70" s="125"/>
      <c r="I70" s="125"/>
      <c r="J70" s="126"/>
      <c r="K70" s="103" t="str">
        <f t="shared" si="12"/>
        <v/>
      </c>
      <c r="L70" s="104" t="str">
        <f t="shared" si="13"/>
        <v/>
      </c>
      <c r="M70" s="105" t="str">
        <f t="shared" si="14"/>
        <v/>
      </c>
      <c r="N70" s="124"/>
      <c r="O70" s="125"/>
      <c r="P70" s="126"/>
      <c r="Q70" s="103" t="str">
        <f t="shared" si="15"/>
        <v/>
      </c>
      <c r="R70" s="104" t="str">
        <f t="shared" si="16"/>
        <v/>
      </c>
      <c r="S70" s="107" t="str">
        <f t="shared" si="17"/>
        <v/>
      </c>
      <c r="T70" s="204"/>
      <c r="U70" s="126"/>
      <c r="V70" s="205"/>
      <c r="W70" s="198" t="str">
        <f t="shared" si="18"/>
        <v/>
      </c>
      <c r="X70" s="104" t="str">
        <f t="shared" si="19"/>
        <v/>
      </c>
      <c r="Y70" s="107" t="str">
        <f t="shared" si="20"/>
        <v/>
      </c>
      <c r="Z70" s="103" t="str">
        <f t="shared" si="21"/>
        <v/>
      </c>
      <c r="AA70" s="105" t="str">
        <f t="shared" si="22"/>
        <v/>
      </c>
      <c r="AB70" s="108" t="str">
        <f t="shared" ref="AB70:AB118" si="23">IF(C70="","",IFERROR(ROUND(M70+S70+AA70,2),""))</f>
        <v/>
      </c>
      <c r="AC70" s="109" t="str">
        <f>IF(C70="","",IFERROR(_xlfn.XLOOKUP(AB70,HELPER!$C$8:$C$48,HELPER!$D$8:$D$48,,1),""))</f>
        <v/>
      </c>
      <c r="AD70" s="110" t="str">
        <f>IF(C70="","",IFERROR(_xlfn.XLOOKUP(AC70,HELPER!$F$8:$F$48,HELPER!$G$8:$G$48,,1),""))</f>
        <v/>
      </c>
      <c r="AE70" s="172"/>
      <c r="AF70" s="13"/>
    </row>
    <row r="71" spans="1:32" ht="15" customHeight="1" x14ac:dyDescent="0.25">
      <c r="A71" s="172"/>
      <c r="B71" s="129">
        <v>3</v>
      </c>
      <c r="C71" s="240" t="str">
        <f>IF('INPUT DATA'!N13="","",'INPUT DATA'!N13)</f>
        <v/>
      </c>
      <c r="D71" s="241"/>
      <c r="E71" s="242"/>
      <c r="F71" s="124"/>
      <c r="G71" s="125"/>
      <c r="H71" s="125"/>
      <c r="I71" s="125"/>
      <c r="J71" s="126"/>
      <c r="K71" s="103" t="str">
        <f t="shared" si="12"/>
        <v/>
      </c>
      <c r="L71" s="104" t="str">
        <f t="shared" si="13"/>
        <v/>
      </c>
      <c r="M71" s="105" t="str">
        <f t="shared" si="14"/>
        <v/>
      </c>
      <c r="N71" s="124"/>
      <c r="O71" s="125"/>
      <c r="P71" s="126"/>
      <c r="Q71" s="103" t="str">
        <f t="shared" si="15"/>
        <v/>
      </c>
      <c r="R71" s="104" t="str">
        <f t="shared" si="16"/>
        <v/>
      </c>
      <c r="S71" s="107" t="str">
        <f t="shared" si="17"/>
        <v/>
      </c>
      <c r="T71" s="204"/>
      <c r="U71" s="126"/>
      <c r="V71" s="205"/>
      <c r="W71" s="198" t="str">
        <f t="shared" si="18"/>
        <v/>
      </c>
      <c r="X71" s="104" t="str">
        <f t="shared" si="19"/>
        <v/>
      </c>
      <c r="Y71" s="107" t="str">
        <f t="shared" si="20"/>
        <v/>
      </c>
      <c r="Z71" s="103" t="str">
        <f t="shared" si="21"/>
        <v/>
      </c>
      <c r="AA71" s="105" t="str">
        <f t="shared" si="22"/>
        <v/>
      </c>
      <c r="AB71" s="108" t="str">
        <f t="shared" si="23"/>
        <v/>
      </c>
      <c r="AC71" s="109" t="str">
        <f>IF(C71="","",IFERROR(_xlfn.XLOOKUP(AB71,HELPER!$C$8:$C$48,HELPER!$D$8:$D$48,,1),""))</f>
        <v/>
      </c>
      <c r="AD71" s="110" t="str">
        <f>IF(C71="","",IFERROR(_xlfn.XLOOKUP(AC71,HELPER!$F$8:$F$48,HELPER!$G$8:$G$48,,1),""))</f>
        <v/>
      </c>
      <c r="AE71" s="172"/>
      <c r="AF71" s="13"/>
    </row>
    <row r="72" spans="1:32" ht="15" customHeight="1" x14ac:dyDescent="0.25">
      <c r="A72" s="172"/>
      <c r="B72" s="129">
        <v>4</v>
      </c>
      <c r="C72" s="240" t="str">
        <f>IF('INPUT DATA'!N14="","",'INPUT DATA'!N14)</f>
        <v/>
      </c>
      <c r="D72" s="241"/>
      <c r="E72" s="242"/>
      <c r="F72" s="124"/>
      <c r="G72" s="125"/>
      <c r="H72" s="125"/>
      <c r="I72" s="125"/>
      <c r="J72" s="126"/>
      <c r="K72" s="103" t="str">
        <f t="shared" si="12"/>
        <v/>
      </c>
      <c r="L72" s="104" t="str">
        <f t="shared" si="13"/>
        <v/>
      </c>
      <c r="M72" s="105" t="str">
        <f t="shared" si="14"/>
        <v/>
      </c>
      <c r="N72" s="124"/>
      <c r="O72" s="125"/>
      <c r="P72" s="126"/>
      <c r="Q72" s="103" t="str">
        <f t="shared" si="15"/>
        <v/>
      </c>
      <c r="R72" s="104" t="str">
        <f t="shared" si="16"/>
        <v/>
      </c>
      <c r="S72" s="107" t="str">
        <f t="shared" si="17"/>
        <v/>
      </c>
      <c r="T72" s="204"/>
      <c r="U72" s="126"/>
      <c r="V72" s="205"/>
      <c r="W72" s="198" t="str">
        <f t="shared" si="18"/>
        <v/>
      </c>
      <c r="X72" s="104" t="str">
        <f t="shared" si="19"/>
        <v/>
      </c>
      <c r="Y72" s="107" t="str">
        <f t="shared" si="20"/>
        <v/>
      </c>
      <c r="Z72" s="103" t="str">
        <f t="shared" si="21"/>
        <v/>
      </c>
      <c r="AA72" s="105" t="str">
        <f t="shared" si="22"/>
        <v/>
      </c>
      <c r="AB72" s="108" t="str">
        <f t="shared" si="23"/>
        <v/>
      </c>
      <c r="AC72" s="109" t="str">
        <f>IF(C72="","",IFERROR(_xlfn.XLOOKUP(AB72,HELPER!$C$8:$C$48,HELPER!$D$8:$D$48,,1),""))</f>
        <v/>
      </c>
      <c r="AD72" s="110" t="str">
        <f>IF(C72="","",IFERROR(_xlfn.XLOOKUP(AC72,HELPER!$F$8:$F$48,HELPER!$G$8:$G$48,,1),""))</f>
        <v/>
      </c>
      <c r="AE72" s="172"/>
      <c r="AF72" s="13"/>
    </row>
    <row r="73" spans="1:32" ht="15" customHeight="1" x14ac:dyDescent="0.25">
      <c r="A73" s="172"/>
      <c r="B73" s="129">
        <v>5</v>
      </c>
      <c r="C73" s="240" t="str">
        <f>IF('INPUT DATA'!N15="","",'INPUT DATA'!N15)</f>
        <v/>
      </c>
      <c r="D73" s="241"/>
      <c r="E73" s="242"/>
      <c r="F73" s="124"/>
      <c r="G73" s="125"/>
      <c r="H73" s="125"/>
      <c r="I73" s="125"/>
      <c r="J73" s="126"/>
      <c r="K73" s="103" t="str">
        <f t="shared" si="12"/>
        <v/>
      </c>
      <c r="L73" s="104" t="str">
        <f t="shared" si="13"/>
        <v/>
      </c>
      <c r="M73" s="105" t="str">
        <f t="shared" si="14"/>
        <v/>
      </c>
      <c r="N73" s="124"/>
      <c r="O73" s="125"/>
      <c r="P73" s="126"/>
      <c r="Q73" s="103" t="str">
        <f t="shared" si="15"/>
        <v/>
      </c>
      <c r="R73" s="104" t="str">
        <f t="shared" si="16"/>
        <v/>
      </c>
      <c r="S73" s="107" t="str">
        <f t="shared" si="17"/>
        <v/>
      </c>
      <c r="T73" s="204"/>
      <c r="U73" s="126"/>
      <c r="V73" s="205"/>
      <c r="W73" s="198" t="str">
        <f t="shared" si="18"/>
        <v/>
      </c>
      <c r="X73" s="104" t="str">
        <f t="shared" si="19"/>
        <v/>
      </c>
      <c r="Y73" s="107" t="str">
        <f t="shared" si="20"/>
        <v/>
      </c>
      <c r="Z73" s="103" t="str">
        <f t="shared" si="21"/>
        <v/>
      </c>
      <c r="AA73" s="105" t="str">
        <f t="shared" si="22"/>
        <v/>
      </c>
      <c r="AB73" s="108" t="str">
        <f t="shared" si="23"/>
        <v/>
      </c>
      <c r="AC73" s="109" t="str">
        <f>IF(C73="","",IFERROR(_xlfn.XLOOKUP(AB73,HELPER!$C$8:$C$48,HELPER!$D$8:$D$48,,1),""))</f>
        <v/>
      </c>
      <c r="AD73" s="132" t="str">
        <f>IF(C73="","",IFERROR(_xlfn.XLOOKUP(AC73,HELPER!$F$8:$F$48,HELPER!$G$8:$G$48,,1),""))</f>
        <v/>
      </c>
      <c r="AE73" s="172"/>
      <c r="AF73" s="13"/>
    </row>
    <row r="74" spans="1:32" ht="15" customHeight="1" x14ac:dyDescent="0.25">
      <c r="A74" s="172"/>
      <c r="B74" s="129">
        <v>6</v>
      </c>
      <c r="C74" s="240" t="str">
        <f>IF('INPUT DATA'!N16="","",'INPUT DATA'!N16)</f>
        <v/>
      </c>
      <c r="D74" s="241"/>
      <c r="E74" s="242"/>
      <c r="F74" s="124"/>
      <c r="G74" s="125"/>
      <c r="H74" s="125"/>
      <c r="I74" s="125"/>
      <c r="J74" s="126"/>
      <c r="K74" s="103" t="str">
        <f t="shared" si="12"/>
        <v/>
      </c>
      <c r="L74" s="104" t="str">
        <f t="shared" si="13"/>
        <v/>
      </c>
      <c r="M74" s="105" t="str">
        <f t="shared" si="14"/>
        <v/>
      </c>
      <c r="N74" s="124"/>
      <c r="O74" s="125"/>
      <c r="P74" s="126"/>
      <c r="Q74" s="103" t="str">
        <f t="shared" si="15"/>
        <v/>
      </c>
      <c r="R74" s="104" t="str">
        <f t="shared" si="16"/>
        <v/>
      </c>
      <c r="S74" s="107" t="str">
        <f t="shared" si="17"/>
        <v/>
      </c>
      <c r="T74" s="204"/>
      <c r="U74" s="126"/>
      <c r="V74" s="205"/>
      <c r="W74" s="198" t="str">
        <f t="shared" si="18"/>
        <v/>
      </c>
      <c r="X74" s="104" t="str">
        <f t="shared" si="19"/>
        <v/>
      </c>
      <c r="Y74" s="107" t="str">
        <f t="shared" si="20"/>
        <v/>
      </c>
      <c r="Z74" s="103" t="str">
        <f t="shared" si="21"/>
        <v/>
      </c>
      <c r="AA74" s="105" t="str">
        <f t="shared" si="22"/>
        <v/>
      </c>
      <c r="AB74" s="108" t="str">
        <f t="shared" si="23"/>
        <v/>
      </c>
      <c r="AC74" s="109" t="str">
        <f>IF(C74="","",IFERROR(_xlfn.XLOOKUP(AB74,HELPER!$C$8:$C$48,HELPER!$D$8:$D$48,,1),""))</f>
        <v/>
      </c>
      <c r="AD74" s="132" t="str">
        <f>IF(C74="","",IFERROR(_xlfn.XLOOKUP(AC74,HELPER!$F$8:$F$48,HELPER!$G$8:$G$48,,1),""))</f>
        <v/>
      </c>
      <c r="AE74" s="172"/>
      <c r="AF74" s="13"/>
    </row>
    <row r="75" spans="1:32" ht="15" customHeight="1" x14ac:dyDescent="0.25">
      <c r="A75" s="172"/>
      <c r="B75" s="129">
        <v>7</v>
      </c>
      <c r="C75" s="240" t="str">
        <f>IF('INPUT DATA'!N17="","",'INPUT DATA'!N17)</f>
        <v/>
      </c>
      <c r="D75" s="241"/>
      <c r="E75" s="242"/>
      <c r="F75" s="124"/>
      <c r="G75" s="125"/>
      <c r="H75" s="125"/>
      <c r="I75" s="125"/>
      <c r="J75" s="126"/>
      <c r="K75" s="103" t="str">
        <f t="shared" si="12"/>
        <v/>
      </c>
      <c r="L75" s="104" t="str">
        <f t="shared" si="13"/>
        <v/>
      </c>
      <c r="M75" s="105" t="str">
        <f t="shared" si="14"/>
        <v/>
      </c>
      <c r="N75" s="124"/>
      <c r="O75" s="125"/>
      <c r="P75" s="126"/>
      <c r="Q75" s="103" t="str">
        <f t="shared" si="15"/>
        <v/>
      </c>
      <c r="R75" s="104" t="str">
        <f t="shared" si="16"/>
        <v/>
      </c>
      <c r="S75" s="107" t="str">
        <f t="shared" si="17"/>
        <v/>
      </c>
      <c r="T75" s="204"/>
      <c r="U75" s="126"/>
      <c r="V75" s="205"/>
      <c r="W75" s="198" t="str">
        <f t="shared" si="18"/>
        <v/>
      </c>
      <c r="X75" s="104" t="str">
        <f t="shared" si="19"/>
        <v/>
      </c>
      <c r="Y75" s="107" t="str">
        <f t="shared" si="20"/>
        <v/>
      </c>
      <c r="Z75" s="103" t="str">
        <f t="shared" si="21"/>
        <v/>
      </c>
      <c r="AA75" s="105" t="str">
        <f t="shared" si="22"/>
        <v/>
      </c>
      <c r="AB75" s="108" t="str">
        <f t="shared" si="23"/>
        <v/>
      </c>
      <c r="AC75" s="109" t="str">
        <f>IF(C75="","",IFERROR(_xlfn.XLOOKUP(AB75,HELPER!$C$8:$C$48,HELPER!$D$8:$D$48,,1),""))</f>
        <v/>
      </c>
      <c r="AD75" s="132" t="str">
        <f>IF(C75="","",IFERROR(_xlfn.XLOOKUP(AC75,HELPER!$F$8:$F$48,HELPER!$G$8:$G$48,,1),""))</f>
        <v/>
      </c>
      <c r="AE75" s="172"/>
      <c r="AF75" s="13"/>
    </row>
    <row r="76" spans="1:32" ht="15" customHeight="1" x14ac:dyDescent="0.25">
      <c r="A76" s="172"/>
      <c r="B76" s="129">
        <v>8</v>
      </c>
      <c r="C76" s="240" t="str">
        <f>IF('INPUT DATA'!N18="","",'INPUT DATA'!N18)</f>
        <v/>
      </c>
      <c r="D76" s="241"/>
      <c r="E76" s="242"/>
      <c r="F76" s="124"/>
      <c r="G76" s="125"/>
      <c r="H76" s="125"/>
      <c r="I76" s="125"/>
      <c r="J76" s="126"/>
      <c r="K76" s="103" t="str">
        <f t="shared" si="12"/>
        <v/>
      </c>
      <c r="L76" s="104" t="str">
        <f t="shared" si="13"/>
        <v/>
      </c>
      <c r="M76" s="105" t="str">
        <f t="shared" si="14"/>
        <v/>
      </c>
      <c r="N76" s="124"/>
      <c r="O76" s="125"/>
      <c r="P76" s="126"/>
      <c r="Q76" s="103" t="str">
        <f t="shared" si="15"/>
        <v/>
      </c>
      <c r="R76" s="104" t="str">
        <f t="shared" si="16"/>
        <v/>
      </c>
      <c r="S76" s="107" t="str">
        <f t="shared" si="17"/>
        <v/>
      </c>
      <c r="T76" s="204"/>
      <c r="U76" s="126"/>
      <c r="V76" s="205"/>
      <c r="W76" s="198" t="str">
        <f t="shared" si="18"/>
        <v/>
      </c>
      <c r="X76" s="104" t="str">
        <f t="shared" si="19"/>
        <v/>
      </c>
      <c r="Y76" s="107" t="str">
        <f t="shared" si="20"/>
        <v/>
      </c>
      <c r="Z76" s="103" t="str">
        <f t="shared" si="21"/>
        <v/>
      </c>
      <c r="AA76" s="105" t="str">
        <f t="shared" si="22"/>
        <v/>
      </c>
      <c r="AB76" s="108" t="str">
        <f t="shared" si="23"/>
        <v/>
      </c>
      <c r="AC76" s="109" t="str">
        <f>IF(C76="","",IFERROR(_xlfn.XLOOKUP(AB76,HELPER!$C$8:$C$48,HELPER!$D$8:$D$48,,1),""))</f>
        <v/>
      </c>
      <c r="AD76" s="132" t="str">
        <f>IF(C76="","",IFERROR(_xlfn.XLOOKUP(AC76,HELPER!$F$8:$F$48,HELPER!$G$8:$G$48,,1),""))</f>
        <v/>
      </c>
      <c r="AE76" s="172"/>
      <c r="AF76" s="13"/>
    </row>
    <row r="77" spans="1:32" ht="15" customHeight="1" x14ac:dyDescent="0.25">
      <c r="A77" s="172"/>
      <c r="B77" s="129">
        <v>9</v>
      </c>
      <c r="C77" s="240" t="str">
        <f>IF('INPUT DATA'!N19="","",'INPUT DATA'!N19)</f>
        <v/>
      </c>
      <c r="D77" s="241"/>
      <c r="E77" s="242"/>
      <c r="F77" s="124"/>
      <c r="G77" s="125"/>
      <c r="H77" s="125"/>
      <c r="I77" s="125"/>
      <c r="J77" s="126"/>
      <c r="K77" s="103" t="str">
        <f t="shared" si="12"/>
        <v/>
      </c>
      <c r="L77" s="104" t="str">
        <f t="shared" si="13"/>
        <v/>
      </c>
      <c r="M77" s="105" t="str">
        <f t="shared" si="14"/>
        <v/>
      </c>
      <c r="N77" s="124"/>
      <c r="O77" s="125"/>
      <c r="P77" s="126"/>
      <c r="Q77" s="103" t="str">
        <f t="shared" si="15"/>
        <v/>
      </c>
      <c r="R77" s="104" t="str">
        <f t="shared" si="16"/>
        <v/>
      </c>
      <c r="S77" s="107" t="str">
        <f t="shared" si="17"/>
        <v/>
      </c>
      <c r="T77" s="204"/>
      <c r="U77" s="126"/>
      <c r="V77" s="205"/>
      <c r="W77" s="198" t="str">
        <f t="shared" si="18"/>
        <v/>
      </c>
      <c r="X77" s="104" t="str">
        <f t="shared" si="19"/>
        <v/>
      </c>
      <c r="Y77" s="107" t="str">
        <f t="shared" si="20"/>
        <v/>
      </c>
      <c r="Z77" s="103" t="str">
        <f t="shared" si="21"/>
        <v/>
      </c>
      <c r="AA77" s="105" t="str">
        <f t="shared" si="22"/>
        <v/>
      </c>
      <c r="AB77" s="108" t="str">
        <f t="shared" si="23"/>
        <v/>
      </c>
      <c r="AC77" s="109" t="str">
        <f>IF(C77="","",IFERROR(_xlfn.XLOOKUP(AB77,HELPER!$C$8:$C$48,HELPER!$D$8:$D$48,,1),""))</f>
        <v/>
      </c>
      <c r="AD77" s="132" t="str">
        <f>IF(C77="","",IFERROR(_xlfn.XLOOKUP(AC77,HELPER!$F$8:$F$48,HELPER!$G$8:$G$48,,1),""))</f>
        <v/>
      </c>
      <c r="AE77" s="172"/>
      <c r="AF77" s="13"/>
    </row>
    <row r="78" spans="1:32" ht="15" customHeight="1" x14ac:dyDescent="0.25">
      <c r="A78" s="172"/>
      <c r="B78" s="129">
        <v>10</v>
      </c>
      <c r="C78" s="240" t="str">
        <f>IF('INPUT DATA'!N20="","",'INPUT DATA'!N20)</f>
        <v/>
      </c>
      <c r="D78" s="241"/>
      <c r="E78" s="242"/>
      <c r="F78" s="124"/>
      <c r="G78" s="125"/>
      <c r="H78" s="125"/>
      <c r="I78" s="125"/>
      <c r="J78" s="126"/>
      <c r="K78" s="103" t="str">
        <f t="shared" si="12"/>
        <v/>
      </c>
      <c r="L78" s="104" t="str">
        <f t="shared" si="13"/>
        <v/>
      </c>
      <c r="M78" s="105" t="str">
        <f t="shared" si="14"/>
        <v/>
      </c>
      <c r="N78" s="124"/>
      <c r="O78" s="125"/>
      <c r="P78" s="126"/>
      <c r="Q78" s="103" t="str">
        <f t="shared" si="15"/>
        <v/>
      </c>
      <c r="R78" s="104" t="str">
        <f t="shared" si="16"/>
        <v/>
      </c>
      <c r="S78" s="107" t="str">
        <f t="shared" si="17"/>
        <v/>
      </c>
      <c r="T78" s="204"/>
      <c r="U78" s="126"/>
      <c r="V78" s="205"/>
      <c r="W78" s="198" t="str">
        <f t="shared" si="18"/>
        <v/>
      </c>
      <c r="X78" s="104" t="str">
        <f t="shared" si="19"/>
        <v/>
      </c>
      <c r="Y78" s="107" t="str">
        <f t="shared" si="20"/>
        <v/>
      </c>
      <c r="Z78" s="103" t="str">
        <f t="shared" si="21"/>
        <v/>
      </c>
      <c r="AA78" s="105" t="str">
        <f t="shared" si="22"/>
        <v/>
      </c>
      <c r="AB78" s="108" t="str">
        <f t="shared" si="23"/>
        <v/>
      </c>
      <c r="AC78" s="109" t="str">
        <f>IF(C78="","",IFERROR(_xlfn.XLOOKUP(AB78,HELPER!$C$8:$C$48,HELPER!$D$8:$D$48,,1),""))</f>
        <v/>
      </c>
      <c r="AD78" s="132" t="str">
        <f>IF(C78="","",IFERROR(_xlfn.XLOOKUP(AC78,HELPER!$F$8:$F$48,HELPER!$G$8:$G$48,,1),""))</f>
        <v/>
      </c>
      <c r="AE78" s="172"/>
      <c r="AF78" s="13"/>
    </row>
    <row r="79" spans="1:32" ht="15" customHeight="1" x14ac:dyDescent="0.25">
      <c r="A79" s="172"/>
      <c r="B79" s="129">
        <v>11</v>
      </c>
      <c r="C79" s="240" t="str">
        <f>IF('INPUT DATA'!N21="","",'INPUT DATA'!N21)</f>
        <v/>
      </c>
      <c r="D79" s="241"/>
      <c r="E79" s="242"/>
      <c r="F79" s="124"/>
      <c r="G79" s="125"/>
      <c r="H79" s="125"/>
      <c r="I79" s="125"/>
      <c r="J79" s="126"/>
      <c r="K79" s="103" t="str">
        <f t="shared" si="12"/>
        <v/>
      </c>
      <c r="L79" s="104" t="str">
        <f t="shared" si="13"/>
        <v/>
      </c>
      <c r="M79" s="105" t="str">
        <f t="shared" si="14"/>
        <v/>
      </c>
      <c r="N79" s="124"/>
      <c r="O79" s="125"/>
      <c r="P79" s="126"/>
      <c r="Q79" s="103" t="str">
        <f t="shared" si="15"/>
        <v/>
      </c>
      <c r="R79" s="104" t="str">
        <f t="shared" si="16"/>
        <v/>
      </c>
      <c r="S79" s="107" t="str">
        <f t="shared" si="17"/>
        <v/>
      </c>
      <c r="T79" s="204"/>
      <c r="U79" s="126"/>
      <c r="V79" s="205"/>
      <c r="W79" s="198" t="str">
        <f t="shared" si="18"/>
        <v/>
      </c>
      <c r="X79" s="104" t="str">
        <f t="shared" si="19"/>
        <v/>
      </c>
      <c r="Y79" s="107" t="str">
        <f t="shared" si="20"/>
        <v/>
      </c>
      <c r="Z79" s="103" t="str">
        <f t="shared" si="21"/>
        <v/>
      </c>
      <c r="AA79" s="105" t="str">
        <f t="shared" si="22"/>
        <v/>
      </c>
      <c r="AB79" s="108" t="str">
        <f t="shared" si="23"/>
        <v/>
      </c>
      <c r="AC79" s="109" t="str">
        <f>IF(C79="","",IFERROR(_xlfn.XLOOKUP(AB79,HELPER!$C$8:$C$48,HELPER!$D$8:$D$48,,1),""))</f>
        <v/>
      </c>
      <c r="AD79" s="132" t="str">
        <f>IF(C79="","",IFERROR(_xlfn.XLOOKUP(AC79,HELPER!$F$8:$F$48,HELPER!$G$8:$G$48,,1),""))</f>
        <v/>
      </c>
      <c r="AE79" s="172"/>
      <c r="AF79" s="13"/>
    </row>
    <row r="80" spans="1:32" ht="15" customHeight="1" x14ac:dyDescent="0.25">
      <c r="A80" s="172"/>
      <c r="B80" s="129">
        <v>12</v>
      </c>
      <c r="C80" s="240" t="str">
        <f>IF('INPUT DATA'!N22="","",'INPUT DATA'!N22)</f>
        <v/>
      </c>
      <c r="D80" s="241"/>
      <c r="E80" s="242"/>
      <c r="F80" s="124"/>
      <c r="G80" s="125"/>
      <c r="H80" s="125"/>
      <c r="I80" s="125"/>
      <c r="J80" s="126"/>
      <c r="K80" s="103" t="str">
        <f t="shared" si="12"/>
        <v/>
      </c>
      <c r="L80" s="104" t="str">
        <f t="shared" si="13"/>
        <v/>
      </c>
      <c r="M80" s="105" t="str">
        <f t="shared" si="14"/>
        <v/>
      </c>
      <c r="N80" s="124"/>
      <c r="O80" s="125"/>
      <c r="P80" s="126"/>
      <c r="Q80" s="103" t="str">
        <f t="shared" si="15"/>
        <v/>
      </c>
      <c r="R80" s="104" t="str">
        <f t="shared" si="16"/>
        <v/>
      </c>
      <c r="S80" s="107" t="str">
        <f t="shared" si="17"/>
        <v/>
      </c>
      <c r="T80" s="204"/>
      <c r="U80" s="126"/>
      <c r="V80" s="205"/>
      <c r="W80" s="198" t="str">
        <f t="shared" si="18"/>
        <v/>
      </c>
      <c r="X80" s="104" t="str">
        <f t="shared" si="19"/>
        <v/>
      </c>
      <c r="Y80" s="107" t="str">
        <f t="shared" si="20"/>
        <v/>
      </c>
      <c r="Z80" s="103" t="str">
        <f t="shared" si="21"/>
        <v/>
      </c>
      <c r="AA80" s="105" t="str">
        <f t="shared" si="22"/>
        <v/>
      </c>
      <c r="AB80" s="108" t="str">
        <f t="shared" si="23"/>
        <v/>
      </c>
      <c r="AC80" s="109" t="str">
        <f>IF(C80="","",IFERROR(_xlfn.XLOOKUP(AB80,HELPER!$C$8:$C$48,HELPER!$D$8:$D$48,,1),""))</f>
        <v/>
      </c>
      <c r="AD80" s="132" t="str">
        <f>IF(C80="","",IFERROR(_xlfn.XLOOKUP(AC80,HELPER!$F$8:$F$48,HELPER!$G$8:$G$48,,1),""))</f>
        <v/>
      </c>
      <c r="AE80" s="172"/>
      <c r="AF80" s="13"/>
    </row>
    <row r="81" spans="1:32" ht="15" customHeight="1" x14ac:dyDescent="0.25">
      <c r="A81" s="172"/>
      <c r="B81" s="129">
        <v>13</v>
      </c>
      <c r="C81" s="240" t="str">
        <f>IF('INPUT DATA'!N23="","",'INPUT DATA'!N23)</f>
        <v/>
      </c>
      <c r="D81" s="241"/>
      <c r="E81" s="242"/>
      <c r="F81" s="124"/>
      <c r="G81" s="125"/>
      <c r="H81" s="125"/>
      <c r="I81" s="125"/>
      <c r="J81" s="126"/>
      <c r="K81" s="103" t="str">
        <f t="shared" si="12"/>
        <v/>
      </c>
      <c r="L81" s="104" t="str">
        <f t="shared" si="13"/>
        <v/>
      </c>
      <c r="M81" s="105" t="str">
        <f t="shared" si="14"/>
        <v/>
      </c>
      <c r="N81" s="124"/>
      <c r="O81" s="125"/>
      <c r="P81" s="126"/>
      <c r="Q81" s="103" t="str">
        <f t="shared" si="15"/>
        <v/>
      </c>
      <c r="R81" s="104" t="str">
        <f t="shared" si="16"/>
        <v/>
      </c>
      <c r="S81" s="107" t="str">
        <f t="shared" si="17"/>
        <v/>
      </c>
      <c r="T81" s="204"/>
      <c r="U81" s="126"/>
      <c r="V81" s="205"/>
      <c r="W81" s="198" t="str">
        <f t="shared" si="18"/>
        <v/>
      </c>
      <c r="X81" s="104" t="str">
        <f t="shared" si="19"/>
        <v/>
      </c>
      <c r="Y81" s="107" t="str">
        <f t="shared" si="20"/>
        <v/>
      </c>
      <c r="Z81" s="103" t="str">
        <f t="shared" si="21"/>
        <v/>
      </c>
      <c r="AA81" s="105" t="str">
        <f t="shared" si="22"/>
        <v/>
      </c>
      <c r="AB81" s="108" t="str">
        <f t="shared" si="23"/>
        <v/>
      </c>
      <c r="AC81" s="109" t="str">
        <f>IF(C81="","",IFERROR(_xlfn.XLOOKUP(AB81,HELPER!$C$8:$C$48,HELPER!$D$8:$D$48,,1),""))</f>
        <v/>
      </c>
      <c r="AD81" s="132" t="str">
        <f>IF(C81="","",IFERROR(_xlfn.XLOOKUP(AC81,HELPER!$F$8:$F$48,HELPER!$G$8:$G$48,,1),""))</f>
        <v/>
      </c>
      <c r="AE81" s="172"/>
      <c r="AF81" s="13"/>
    </row>
    <row r="82" spans="1:32" ht="15" customHeight="1" x14ac:dyDescent="0.25">
      <c r="A82" s="172"/>
      <c r="B82" s="129">
        <v>14</v>
      </c>
      <c r="C82" s="240" t="str">
        <f>IF('INPUT DATA'!N24="","",'INPUT DATA'!N24)</f>
        <v/>
      </c>
      <c r="D82" s="241"/>
      <c r="E82" s="242"/>
      <c r="F82" s="124"/>
      <c r="G82" s="125"/>
      <c r="H82" s="125"/>
      <c r="I82" s="125"/>
      <c r="J82" s="126"/>
      <c r="K82" s="103" t="str">
        <f t="shared" si="12"/>
        <v/>
      </c>
      <c r="L82" s="104" t="str">
        <f t="shared" si="13"/>
        <v/>
      </c>
      <c r="M82" s="105" t="str">
        <f t="shared" si="14"/>
        <v/>
      </c>
      <c r="N82" s="124"/>
      <c r="O82" s="125"/>
      <c r="P82" s="126"/>
      <c r="Q82" s="103" t="str">
        <f t="shared" si="15"/>
        <v/>
      </c>
      <c r="R82" s="104" t="str">
        <f t="shared" si="16"/>
        <v/>
      </c>
      <c r="S82" s="107" t="str">
        <f t="shared" si="17"/>
        <v/>
      </c>
      <c r="T82" s="204"/>
      <c r="U82" s="126"/>
      <c r="V82" s="205"/>
      <c r="W82" s="198" t="str">
        <f t="shared" si="18"/>
        <v/>
      </c>
      <c r="X82" s="104" t="str">
        <f t="shared" si="19"/>
        <v/>
      </c>
      <c r="Y82" s="107" t="str">
        <f t="shared" si="20"/>
        <v/>
      </c>
      <c r="Z82" s="103" t="str">
        <f t="shared" si="21"/>
        <v/>
      </c>
      <c r="AA82" s="105" t="str">
        <f t="shared" si="22"/>
        <v/>
      </c>
      <c r="AB82" s="108" t="str">
        <f t="shared" si="23"/>
        <v/>
      </c>
      <c r="AC82" s="109" t="str">
        <f>IF(C82="","",IFERROR(_xlfn.XLOOKUP(AB82,HELPER!$C$8:$C$48,HELPER!$D$8:$D$48,,1),""))</f>
        <v/>
      </c>
      <c r="AD82" s="132" t="str">
        <f>IF(C82="","",IFERROR(_xlfn.XLOOKUP(AC82,HELPER!$F$8:$F$48,HELPER!$G$8:$G$48,,1),""))</f>
        <v/>
      </c>
      <c r="AE82" s="172"/>
      <c r="AF82" s="13"/>
    </row>
    <row r="83" spans="1:32" ht="15" customHeight="1" x14ac:dyDescent="0.25">
      <c r="A83" s="172"/>
      <c r="B83" s="129">
        <v>15</v>
      </c>
      <c r="C83" s="240" t="str">
        <f>IF('INPUT DATA'!N25="","",'INPUT DATA'!N25)</f>
        <v/>
      </c>
      <c r="D83" s="241"/>
      <c r="E83" s="242"/>
      <c r="F83" s="124"/>
      <c r="G83" s="125"/>
      <c r="H83" s="125"/>
      <c r="I83" s="125"/>
      <c r="J83" s="126"/>
      <c r="K83" s="103" t="str">
        <f t="shared" si="12"/>
        <v/>
      </c>
      <c r="L83" s="104" t="str">
        <f t="shared" si="13"/>
        <v/>
      </c>
      <c r="M83" s="105" t="str">
        <f t="shared" si="14"/>
        <v/>
      </c>
      <c r="N83" s="124"/>
      <c r="O83" s="125"/>
      <c r="P83" s="126"/>
      <c r="Q83" s="103" t="str">
        <f t="shared" si="15"/>
        <v/>
      </c>
      <c r="R83" s="104" t="str">
        <f t="shared" si="16"/>
        <v/>
      </c>
      <c r="S83" s="107" t="str">
        <f t="shared" si="17"/>
        <v/>
      </c>
      <c r="T83" s="204"/>
      <c r="U83" s="126"/>
      <c r="V83" s="205"/>
      <c r="W83" s="198" t="str">
        <f t="shared" si="18"/>
        <v/>
      </c>
      <c r="X83" s="104" t="str">
        <f t="shared" si="19"/>
        <v/>
      </c>
      <c r="Y83" s="107" t="str">
        <f t="shared" si="20"/>
        <v/>
      </c>
      <c r="Z83" s="103" t="str">
        <f t="shared" si="21"/>
        <v/>
      </c>
      <c r="AA83" s="105" t="str">
        <f t="shared" si="22"/>
        <v/>
      </c>
      <c r="AB83" s="108" t="str">
        <f t="shared" si="23"/>
        <v/>
      </c>
      <c r="AC83" s="109" t="str">
        <f>IF(C83="","",IFERROR(_xlfn.XLOOKUP(AB83,HELPER!$C$8:$C$48,HELPER!$D$8:$D$48,,1),""))</f>
        <v/>
      </c>
      <c r="AD83" s="132" t="str">
        <f>IF(C83="","",IFERROR(_xlfn.XLOOKUP(AC83,HELPER!$F$8:$F$48,HELPER!$G$8:$G$48,,1),""))</f>
        <v/>
      </c>
      <c r="AE83" s="172"/>
      <c r="AF83" s="13"/>
    </row>
    <row r="84" spans="1:32" ht="15" customHeight="1" x14ac:dyDescent="0.25">
      <c r="A84" s="172"/>
      <c r="B84" s="129">
        <v>16</v>
      </c>
      <c r="C84" s="240" t="str">
        <f>IF('INPUT DATA'!N26="","",'INPUT DATA'!N26)</f>
        <v/>
      </c>
      <c r="D84" s="241"/>
      <c r="E84" s="242"/>
      <c r="F84" s="124"/>
      <c r="G84" s="125"/>
      <c r="H84" s="125"/>
      <c r="I84" s="125"/>
      <c r="J84" s="126"/>
      <c r="K84" s="103" t="str">
        <f t="shared" si="12"/>
        <v/>
      </c>
      <c r="L84" s="104" t="str">
        <f t="shared" si="13"/>
        <v/>
      </c>
      <c r="M84" s="105" t="str">
        <f t="shared" si="14"/>
        <v/>
      </c>
      <c r="N84" s="124"/>
      <c r="O84" s="125"/>
      <c r="P84" s="126"/>
      <c r="Q84" s="103" t="str">
        <f t="shared" si="15"/>
        <v/>
      </c>
      <c r="R84" s="104" t="str">
        <f t="shared" si="16"/>
        <v/>
      </c>
      <c r="S84" s="107" t="str">
        <f t="shared" si="17"/>
        <v/>
      </c>
      <c r="T84" s="204"/>
      <c r="U84" s="126"/>
      <c r="V84" s="205"/>
      <c r="W84" s="198" t="str">
        <f t="shared" si="18"/>
        <v/>
      </c>
      <c r="X84" s="104" t="str">
        <f t="shared" si="19"/>
        <v/>
      </c>
      <c r="Y84" s="107" t="str">
        <f t="shared" si="20"/>
        <v/>
      </c>
      <c r="Z84" s="103" t="str">
        <f t="shared" si="21"/>
        <v/>
      </c>
      <c r="AA84" s="105" t="str">
        <f t="shared" si="22"/>
        <v/>
      </c>
      <c r="AB84" s="108" t="str">
        <f t="shared" si="23"/>
        <v/>
      </c>
      <c r="AC84" s="109" t="str">
        <f>IF(C84="","",IFERROR(_xlfn.XLOOKUP(AB84,HELPER!$C$8:$C$48,HELPER!$D$8:$D$48,,1),""))</f>
        <v/>
      </c>
      <c r="AD84" s="132" t="str">
        <f>IF(C84="","",IFERROR(_xlfn.XLOOKUP(AC84,HELPER!$F$8:$F$48,HELPER!$G$8:$G$48,,1),""))</f>
        <v/>
      </c>
      <c r="AE84" s="172"/>
      <c r="AF84" s="13"/>
    </row>
    <row r="85" spans="1:32" ht="15" customHeight="1" x14ac:dyDescent="0.25">
      <c r="A85" s="172"/>
      <c r="B85" s="129">
        <v>17</v>
      </c>
      <c r="C85" s="240" t="str">
        <f>IF('INPUT DATA'!N27="","",'INPUT DATA'!N27)</f>
        <v/>
      </c>
      <c r="D85" s="241"/>
      <c r="E85" s="242"/>
      <c r="F85" s="124"/>
      <c r="G85" s="125"/>
      <c r="H85" s="125"/>
      <c r="I85" s="125"/>
      <c r="J85" s="126"/>
      <c r="K85" s="103" t="str">
        <f t="shared" si="12"/>
        <v/>
      </c>
      <c r="L85" s="104" t="str">
        <f t="shared" si="13"/>
        <v/>
      </c>
      <c r="M85" s="105" t="str">
        <f t="shared" si="14"/>
        <v/>
      </c>
      <c r="N85" s="124"/>
      <c r="O85" s="125"/>
      <c r="P85" s="126"/>
      <c r="Q85" s="103" t="str">
        <f t="shared" si="15"/>
        <v/>
      </c>
      <c r="R85" s="104" t="str">
        <f t="shared" si="16"/>
        <v/>
      </c>
      <c r="S85" s="107" t="str">
        <f t="shared" si="17"/>
        <v/>
      </c>
      <c r="T85" s="204"/>
      <c r="U85" s="126"/>
      <c r="V85" s="205"/>
      <c r="W85" s="198" t="str">
        <f t="shared" si="18"/>
        <v/>
      </c>
      <c r="X85" s="104" t="str">
        <f t="shared" si="19"/>
        <v/>
      </c>
      <c r="Y85" s="107" t="str">
        <f t="shared" si="20"/>
        <v/>
      </c>
      <c r="Z85" s="103" t="str">
        <f t="shared" si="21"/>
        <v/>
      </c>
      <c r="AA85" s="105" t="str">
        <f t="shared" si="22"/>
        <v/>
      </c>
      <c r="AB85" s="108" t="str">
        <f t="shared" si="23"/>
        <v/>
      </c>
      <c r="AC85" s="109" t="str">
        <f>IF(C85="","",IFERROR(_xlfn.XLOOKUP(AB85,HELPER!$C$8:$C$48,HELPER!$D$8:$D$48,,1),""))</f>
        <v/>
      </c>
      <c r="AD85" s="132" t="str">
        <f>IF(C85="","",IFERROR(_xlfn.XLOOKUP(AC85,HELPER!$F$8:$F$48,HELPER!$G$8:$G$48,,1),""))</f>
        <v/>
      </c>
      <c r="AE85" s="172"/>
      <c r="AF85" s="13"/>
    </row>
    <row r="86" spans="1:32" ht="15" customHeight="1" x14ac:dyDescent="0.25">
      <c r="A86" s="172"/>
      <c r="B86" s="129">
        <v>18</v>
      </c>
      <c r="C86" s="240" t="str">
        <f>IF('INPUT DATA'!N28="","",'INPUT DATA'!N28)</f>
        <v/>
      </c>
      <c r="D86" s="241"/>
      <c r="E86" s="242"/>
      <c r="F86" s="124"/>
      <c r="G86" s="125"/>
      <c r="H86" s="125"/>
      <c r="I86" s="125"/>
      <c r="J86" s="126"/>
      <c r="K86" s="103" t="str">
        <f t="shared" si="12"/>
        <v/>
      </c>
      <c r="L86" s="104" t="str">
        <f t="shared" si="13"/>
        <v/>
      </c>
      <c r="M86" s="105" t="str">
        <f t="shared" si="14"/>
        <v/>
      </c>
      <c r="N86" s="124"/>
      <c r="O86" s="125"/>
      <c r="P86" s="126"/>
      <c r="Q86" s="103" t="str">
        <f t="shared" si="15"/>
        <v/>
      </c>
      <c r="R86" s="104" t="str">
        <f t="shared" si="16"/>
        <v/>
      </c>
      <c r="S86" s="107" t="str">
        <f t="shared" si="17"/>
        <v/>
      </c>
      <c r="T86" s="204"/>
      <c r="U86" s="126"/>
      <c r="V86" s="205"/>
      <c r="W86" s="198" t="str">
        <f t="shared" si="18"/>
        <v/>
      </c>
      <c r="X86" s="104" t="str">
        <f t="shared" si="19"/>
        <v/>
      </c>
      <c r="Y86" s="107" t="str">
        <f t="shared" si="20"/>
        <v/>
      </c>
      <c r="Z86" s="103" t="str">
        <f t="shared" si="21"/>
        <v/>
      </c>
      <c r="AA86" s="105" t="str">
        <f t="shared" si="22"/>
        <v/>
      </c>
      <c r="AB86" s="108" t="str">
        <f t="shared" si="23"/>
        <v/>
      </c>
      <c r="AC86" s="109" t="str">
        <f>IF(C86="","",IFERROR(_xlfn.XLOOKUP(AB86,HELPER!$C$8:$C$48,HELPER!$D$8:$D$48,,1),""))</f>
        <v/>
      </c>
      <c r="AD86" s="132" t="str">
        <f>IF(C86="","",IFERROR(_xlfn.XLOOKUP(AC86,HELPER!$F$8:$F$48,HELPER!$G$8:$G$48,,1),""))</f>
        <v/>
      </c>
      <c r="AE86" s="172"/>
      <c r="AF86" s="13"/>
    </row>
    <row r="87" spans="1:32" ht="15" customHeight="1" x14ac:dyDescent="0.25">
      <c r="A87" s="172"/>
      <c r="B87" s="129">
        <v>19</v>
      </c>
      <c r="C87" s="240" t="str">
        <f>IF('INPUT DATA'!N29="","",'INPUT DATA'!N29)</f>
        <v/>
      </c>
      <c r="D87" s="241"/>
      <c r="E87" s="242"/>
      <c r="F87" s="124"/>
      <c r="G87" s="125"/>
      <c r="H87" s="125"/>
      <c r="I87" s="125"/>
      <c r="J87" s="126"/>
      <c r="K87" s="103" t="str">
        <f t="shared" si="12"/>
        <v/>
      </c>
      <c r="L87" s="104" t="str">
        <f t="shared" si="13"/>
        <v/>
      </c>
      <c r="M87" s="105" t="str">
        <f t="shared" si="14"/>
        <v/>
      </c>
      <c r="N87" s="124"/>
      <c r="O87" s="125"/>
      <c r="P87" s="126"/>
      <c r="Q87" s="103" t="str">
        <f t="shared" si="15"/>
        <v/>
      </c>
      <c r="R87" s="104" t="str">
        <f t="shared" si="16"/>
        <v/>
      </c>
      <c r="S87" s="107" t="str">
        <f t="shared" si="17"/>
        <v/>
      </c>
      <c r="T87" s="204"/>
      <c r="U87" s="126"/>
      <c r="V87" s="205"/>
      <c r="W87" s="198" t="str">
        <f t="shared" si="18"/>
        <v/>
      </c>
      <c r="X87" s="104" t="str">
        <f t="shared" si="19"/>
        <v/>
      </c>
      <c r="Y87" s="107" t="str">
        <f t="shared" si="20"/>
        <v/>
      </c>
      <c r="Z87" s="103" t="str">
        <f t="shared" si="21"/>
        <v/>
      </c>
      <c r="AA87" s="105" t="str">
        <f t="shared" si="22"/>
        <v/>
      </c>
      <c r="AB87" s="108" t="str">
        <f t="shared" si="23"/>
        <v/>
      </c>
      <c r="AC87" s="109" t="str">
        <f>IF(C87="","",IFERROR(_xlfn.XLOOKUP(AB87,HELPER!$C$8:$C$48,HELPER!$D$8:$D$48,,1),""))</f>
        <v/>
      </c>
      <c r="AD87" s="132" t="str">
        <f>IF(C87="","",IFERROR(_xlfn.XLOOKUP(AC87,HELPER!$F$8:$F$48,HELPER!$G$8:$G$48,,1),""))</f>
        <v/>
      </c>
      <c r="AE87" s="172"/>
      <c r="AF87" s="13"/>
    </row>
    <row r="88" spans="1:32" ht="15" customHeight="1" x14ac:dyDescent="0.25">
      <c r="A88" s="172"/>
      <c r="B88" s="130">
        <v>20</v>
      </c>
      <c r="C88" s="240" t="str">
        <f>IF('INPUT DATA'!N30="","",'INPUT DATA'!N30)</f>
        <v/>
      </c>
      <c r="D88" s="241"/>
      <c r="E88" s="242"/>
      <c r="F88" s="124"/>
      <c r="G88" s="125"/>
      <c r="H88" s="125"/>
      <c r="I88" s="125"/>
      <c r="J88" s="126"/>
      <c r="K88" s="103" t="str">
        <f t="shared" si="12"/>
        <v/>
      </c>
      <c r="L88" s="104" t="str">
        <f t="shared" si="13"/>
        <v/>
      </c>
      <c r="M88" s="105" t="str">
        <f t="shared" si="14"/>
        <v/>
      </c>
      <c r="N88" s="124"/>
      <c r="O88" s="125"/>
      <c r="P88" s="126"/>
      <c r="Q88" s="103" t="str">
        <f t="shared" si="15"/>
        <v/>
      </c>
      <c r="R88" s="104" t="str">
        <f t="shared" si="16"/>
        <v/>
      </c>
      <c r="S88" s="107" t="str">
        <f t="shared" si="17"/>
        <v/>
      </c>
      <c r="T88" s="204"/>
      <c r="U88" s="126"/>
      <c r="V88" s="205"/>
      <c r="W88" s="198" t="str">
        <f t="shared" si="18"/>
        <v/>
      </c>
      <c r="X88" s="104" t="str">
        <f t="shared" si="19"/>
        <v/>
      </c>
      <c r="Y88" s="107" t="str">
        <f t="shared" si="20"/>
        <v/>
      </c>
      <c r="Z88" s="103" t="str">
        <f t="shared" si="21"/>
        <v/>
      </c>
      <c r="AA88" s="105" t="str">
        <f t="shared" si="22"/>
        <v/>
      </c>
      <c r="AB88" s="108" t="str">
        <f t="shared" si="23"/>
        <v/>
      </c>
      <c r="AC88" s="109" t="str">
        <f>IF(C88="","",IFERROR(_xlfn.XLOOKUP(AB88,HELPER!$C$8:$C$48,HELPER!$D$8:$D$48,,1),""))</f>
        <v/>
      </c>
      <c r="AD88" s="132" t="str">
        <f>IF(C88="","",IFERROR(_xlfn.XLOOKUP(AC88,HELPER!$F$8:$F$48,HELPER!$G$8:$G$48,,1),""))</f>
        <v/>
      </c>
      <c r="AE88" s="172"/>
      <c r="AF88" s="13"/>
    </row>
    <row r="89" spans="1:32" ht="15" customHeight="1" x14ac:dyDescent="0.25">
      <c r="A89" s="172"/>
      <c r="B89" s="130">
        <v>21</v>
      </c>
      <c r="C89" s="240" t="str">
        <f>IF('INPUT DATA'!N31="","",'INPUT DATA'!N31)</f>
        <v/>
      </c>
      <c r="D89" s="241"/>
      <c r="E89" s="242"/>
      <c r="F89" s="124"/>
      <c r="G89" s="125"/>
      <c r="H89" s="125"/>
      <c r="I89" s="125"/>
      <c r="J89" s="126"/>
      <c r="K89" s="103" t="str">
        <f t="shared" si="12"/>
        <v/>
      </c>
      <c r="L89" s="104" t="str">
        <f t="shared" si="13"/>
        <v/>
      </c>
      <c r="M89" s="105" t="str">
        <f t="shared" si="14"/>
        <v/>
      </c>
      <c r="N89" s="124"/>
      <c r="O89" s="125"/>
      <c r="P89" s="126"/>
      <c r="Q89" s="103" t="str">
        <f t="shared" si="15"/>
        <v/>
      </c>
      <c r="R89" s="104" t="str">
        <f t="shared" si="16"/>
        <v/>
      </c>
      <c r="S89" s="107" t="str">
        <f t="shared" si="17"/>
        <v/>
      </c>
      <c r="T89" s="204"/>
      <c r="U89" s="126"/>
      <c r="V89" s="205"/>
      <c r="W89" s="198" t="str">
        <f t="shared" si="18"/>
        <v/>
      </c>
      <c r="X89" s="104" t="str">
        <f t="shared" si="19"/>
        <v/>
      </c>
      <c r="Y89" s="107" t="str">
        <f t="shared" si="20"/>
        <v/>
      </c>
      <c r="Z89" s="103" t="str">
        <f t="shared" si="21"/>
        <v/>
      </c>
      <c r="AA89" s="105" t="str">
        <f t="shared" si="22"/>
        <v/>
      </c>
      <c r="AB89" s="108" t="str">
        <f t="shared" si="23"/>
        <v/>
      </c>
      <c r="AC89" s="109" t="str">
        <f>IF(C89="","",IFERROR(_xlfn.XLOOKUP(AB89,HELPER!$C$8:$C$48,HELPER!$D$8:$D$48,,1),""))</f>
        <v/>
      </c>
      <c r="AD89" s="132" t="str">
        <f>IF(C89="","",IFERROR(_xlfn.XLOOKUP(AC89,HELPER!$F$8:$F$48,HELPER!$G$8:$G$48,,1),""))</f>
        <v/>
      </c>
      <c r="AE89" s="172"/>
      <c r="AF89" s="13"/>
    </row>
    <row r="90" spans="1:32" ht="15" customHeight="1" x14ac:dyDescent="0.25">
      <c r="A90" s="172"/>
      <c r="B90" s="130">
        <v>22</v>
      </c>
      <c r="C90" s="240" t="str">
        <f>IF('INPUT DATA'!N32="","",'INPUT DATA'!N32)</f>
        <v/>
      </c>
      <c r="D90" s="241"/>
      <c r="E90" s="242"/>
      <c r="F90" s="124"/>
      <c r="G90" s="125"/>
      <c r="H90" s="125"/>
      <c r="I90" s="125"/>
      <c r="J90" s="126"/>
      <c r="K90" s="103" t="str">
        <f t="shared" si="12"/>
        <v/>
      </c>
      <c r="L90" s="104" t="str">
        <f t="shared" si="13"/>
        <v/>
      </c>
      <c r="M90" s="105" t="str">
        <f t="shared" si="14"/>
        <v/>
      </c>
      <c r="N90" s="124"/>
      <c r="O90" s="125"/>
      <c r="P90" s="126"/>
      <c r="Q90" s="103" t="str">
        <f t="shared" si="15"/>
        <v/>
      </c>
      <c r="R90" s="104" t="str">
        <f t="shared" si="16"/>
        <v/>
      </c>
      <c r="S90" s="107" t="str">
        <f t="shared" si="17"/>
        <v/>
      </c>
      <c r="T90" s="204"/>
      <c r="U90" s="126"/>
      <c r="V90" s="205"/>
      <c r="W90" s="198" t="str">
        <f t="shared" si="18"/>
        <v/>
      </c>
      <c r="X90" s="104" t="str">
        <f t="shared" si="19"/>
        <v/>
      </c>
      <c r="Y90" s="107" t="str">
        <f t="shared" si="20"/>
        <v/>
      </c>
      <c r="Z90" s="103" t="str">
        <f t="shared" si="21"/>
        <v/>
      </c>
      <c r="AA90" s="105" t="str">
        <f t="shared" si="22"/>
        <v/>
      </c>
      <c r="AB90" s="108" t="str">
        <f t="shared" si="23"/>
        <v/>
      </c>
      <c r="AC90" s="109" t="str">
        <f>IF(C90="","",IFERROR(_xlfn.XLOOKUP(AB90,HELPER!$C$8:$C$48,HELPER!$D$8:$D$48,,1),""))</f>
        <v/>
      </c>
      <c r="AD90" s="132" t="str">
        <f>IF(C90="","",IFERROR(_xlfn.XLOOKUP(AC90,HELPER!$F$8:$F$48,HELPER!$G$8:$G$48,,1),""))</f>
        <v/>
      </c>
      <c r="AE90" s="172"/>
      <c r="AF90" s="13"/>
    </row>
    <row r="91" spans="1:32" ht="15" customHeight="1" x14ac:dyDescent="0.25">
      <c r="A91" s="172"/>
      <c r="B91" s="130">
        <v>23</v>
      </c>
      <c r="C91" s="240" t="str">
        <f>IF('INPUT DATA'!N33="","",'INPUT DATA'!N33)</f>
        <v/>
      </c>
      <c r="D91" s="241"/>
      <c r="E91" s="242"/>
      <c r="F91" s="124"/>
      <c r="G91" s="125"/>
      <c r="H91" s="125"/>
      <c r="I91" s="125"/>
      <c r="J91" s="126"/>
      <c r="K91" s="103" t="str">
        <f t="shared" si="12"/>
        <v/>
      </c>
      <c r="L91" s="104" t="str">
        <f t="shared" si="13"/>
        <v/>
      </c>
      <c r="M91" s="105" t="str">
        <f t="shared" si="14"/>
        <v/>
      </c>
      <c r="N91" s="124"/>
      <c r="O91" s="125"/>
      <c r="P91" s="126"/>
      <c r="Q91" s="103" t="str">
        <f t="shared" si="15"/>
        <v/>
      </c>
      <c r="R91" s="104" t="str">
        <f t="shared" si="16"/>
        <v/>
      </c>
      <c r="S91" s="107" t="str">
        <f t="shared" si="17"/>
        <v/>
      </c>
      <c r="T91" s="204"/>
      <c r="U91" s="126"/>
      <c r="V91" s="205"/>
      <c r="W91" s="198" t="str">
        <f t="shared" si="18"/>
        <v/>
      </c>
      <c r="X91" s="104" t="str">
        <f t="shared" si="19"/>
        <v/>
      </c>
      <c r="Y91" s="107" t="str">
        <f t="shared" si="20"/>
        <v/>
      </c>
      <c r="Z91" s="103" t="str">
        <f t="shared" si="21"/>
        <v/>
      </c>
      <c r="AA91" s="105" t="str">
        <f t="shared" si="22"/>
        <v/>
      </c>
      <c r="AB91" s="108" t="str">
        <f t="shared" si="23"/>
        <v/>
      </c>
      <c r="AC91" s="109" t="str">
        <f>IF(C91="","",IFERROR(_xlfn.XLOOKUP(AB91,HELPER!$C$8:$C$48,HELPER!$D$8:$D$48,,1),""))</f>
        <v/>
      </c>
      <c r="AD91" s="132" t="str">
        <f>IF(C91="","",IFERROR(_xlfn.XLOOKUP(AC91,HELPER!$F$8:$F$48,HELPER!$G$8:$G$48,,1),""))</f>
        <v/>
      </c>
      <c r="AE91" s="172"/>
      <c r="AF91" s="13"/>
    </row>
    <row r="92" spans="1:32" ht="15" customHeight="1" x14ac:dyDescent="0.25">
      <c r="A92" s="172"/>
      <c r="B92" s="130">
        <v>24</v>
      </c>
      <c r="C92" s="240" t="str">
        <f>IF('INPUT DATA'!N34="","",'INPUT DATA'!N34)</f>
        <v/>
      </c>
      <c r="D92" s="241"/>
      <c r="E92" s="242"/>
      <c r="F92" s="124"/>
      <c r="G92" s="125"/>
      <c r="H92" s="125"/>
      <c r="I92" s="125"/>
      <c r="J92" s="126"/>
      <c r="K92" s="103" t="str">
        <f t="shared" si="12"/>
        <v/>
      </c>
      <c r="L92" s="104" t="str">
        <f t="shared" si="13"/>
        <v/>
      </c>
      <c r="M92" s="105" t="str">
        <f t="shared" si="14"/>
        <v/>
      </c>
      <c r="N92" s="124"/>
      <c r="O92" s="125"/>
      <c r="P92" s="126"/>
      <c r="Q92" s="103" t="str">
        <f t="shared" si="15"/>
        <v/>
      </c>
      <c r="R92" s="104" t="str">
        <f t="shared" si="16"/>
        <v/>
      </c>
      <c r="S92" s="107" t="str">
        <f t="shared" si="17"/>
        <v/>
      </c>
      <c r="T92" s="204"/>
      <c r="U92" s="126"/>
      <c r="V92" s="205"/>
      <c r="W92" s="198" t="str">
        <f t="shared" si="18"/>
        <v/>
      </c>
      <c r="X92" s="104" t="str">
        <f t="shared" si="19"/>
        <v/>
      </c>
      <c r="Y92" s="107" t="str">
        <f t="shared" si="20"/>
        <v/>
      </c>
      <c r="Z92" s="103" t="str">
        <f t="shared" si="21"/>
        <v/>
      </c>
      <c r="AA92" s="105" t="str">
        <f t="shared" si="22"/>
        <v/>
      </c>
      <c r="AB92" s="108" t="str">
        <f t="shared" si="23"/>
        <v/>
      </c>
      <c r="AC92" s="109" t="str">
        <f>IF(C92="","",IFERROR(_xlfn.XLOOKUP(AB92,HELPER!$C$8:$C$48,HELPER!$D$8:$D$48,,1),""))</f>
        <v/>
      </c>
      <c r="AD92" s="132" t="str">
        <f>IF(C92="","",IFERROR(_xlfn.XLOOKUP(AC92,HELPER!$F$8:$F$48,HELPER!$G$8:$G$48,,1),""))</f>
        <v/>
      </c>
      <c r="AE92" s="172"/>
      <c r="AF92" s="13"/>
    </row>
    <row r="93" spans="1:32" ht="15" customHeight="1" x14ac:dyDescent="0.25">
      <c r="A93" s="172"/>
      <c r="B93" s="130">
        <v>25</v>
      </c>
      <c r="C93" s="240" t="str">
        <f>IF('INPUT DATA'!N35="","",'INPUT DATA'!N35)</f>
        <v/>
      </c>
      <c r="D93" s="241"/>
      <c r="E93" s="242"/>
      <c r="F93" s="124"/>
      <c r="G93" s="125"/>
      <c r="H93" s="125"/>
      <c r="I93" s="125"/>
      <c r="J93" s="126"/>
      <c r="K93" s="103" t="str">
        <f t="shared" si="12"/>
        <v/>
      </c>
      <c r="L93" s="104" t="str">
        <f t="shared" si="13"/>
        <v/>
      </c>
      <c r="M93" s="105" t="str">
        <f t="shared" si="14"/>
        <v/>
      </c>
      <c r="N93" s="124"/>
      <c r="O93" s="125"/>
      <c r="P93" s="126"/>
      <c r="Q93" s="103" t="str">
        <f t="shared" si="15"/>
        <v/>
      </c>
      <c r="R93" s="104" t="str">
        <f t="shared" si="16"/>
        <v/>
      </c>
      <c r="S93" s="107" t="str">
        <f t="shared" si="17"/>
        <v/>
      </c>
      <c r="T93" s="204"/>
      <c r="U93" s="126"/>
      <c r="V93" s="205"/>
      <c r="W93" s="198" t="str">
        <f t="shared" si="18"/>
        <v/>
      </c>
      <c r="X93" s="104" t="str">
        <f t="shared" si="19"/>
        <v/>
      </c>
      <c r="Y93" s="107" t="str">
        <f t="shared" si="20"/>
        <v/>
      </c>
      <c r="Z93" s="103" t="str">
        <f t="shared" si="21"/>
        <v/>
      </c>
      <c r="AA93" s="105" t="str">
        <f t="shared" si="22"/>
        <v/>
      </c>
      <c r="AB93" s="108" t="str">
        <f t="shared" si="23"/>
        <v/>
      </c>
      <c r="AC93" s="109" t="str">
        <f>IF(C93="","",IFERROR(_xlfn.XLOOKUP(AB93,HELPER!$C$8:$C$48,HELPER!$D$8:$D$48,,1),""))</f>
        <v/>
      </c>
      <c r="AD93" s="132" t="str">
        <f>IF(C93="","",IFERROR(_xlfn.XLOOKUP(AC93,HELPER!$F$8:$F$48,HELPER!$G$8:$G$48,,1),""))</f>
        <v/>
      </c>
      <c r="AE93" s="172"/>
      <c r="AF93" s="13"/>
    </row>
    <row r="94" spans="1:32" ht="15" customHeight="1" x14ac:dyDescent="0.25">
      <c r="A94" s="172"/>
      <c r="B94" s="130">
        <v>26</v>
      </c>
      <c r="C94" s="240" t="str">
        <f>IF('INPUT DATA'!N36="","",'INPUT DATA'!N36)</f>
        <v/>
      </c>
      <c r="D94" s="241"/>
      <c r="E94" s="242"/>
      <c r="F94" s="124"/>
      <c r="G94" s="125"/>
      <c r="H94" s="125"/>
      <c r="I94" s="125"/>
      <c r="J94" s="126"/>
      <c r="K94" s="103" t="str">
        <f t="shared" si="12"/>
        <v/>
      </c>
      <c r="L94" s="104" t="str">
        <f t="shared" si="13"/>
        <v/>
      </c>
      <c r="M94" s="105" t="str">
        <f t="shared" si="14"/>
        <v/>
      </c>
      <c r="N94" s="124"/>
      <c r="O94" s="125"/>
      <c r="P94" s="126"/>
      <c r="Q94" s="103" t="str">
        <f t="shared" si="15"/>
        <v/>
      </c>
      <c r="R94" s="104" t="str">
        <f t="shared" si="16"/>
        <v/>
      </c>
      <c r="S94" s="107" t="str">
        <f t="shared" si="17"/>
        <v/>
      </c>
      <c r="T94" s="204"/>
      <c r="U94" s="126"/>
      <c r="V94" s="205"/>
      <c r="W94" s="198" t="str">
        <f t="shared" si="18"/>
        <v/>
      </c>
      <c r="X94" s="104" t="str">
        <f t="shared" si="19"/>
        <v/>
      </c>
      <c r="Y94" s="107" t="str">
        <f t="shared" si="20"/>
        <v/>
      </c>
      <c r="Z94" s="103" t="str">
        <f t="shared" si="21"/>
        <v/>
      </c>
      <c r="AA94" s="105" t="str">
        <f t="shared" si="22"/>
        <v/>
      </c>
      <c r="AB94" s="108" t="str">
        <f t="shared" si="23"/>
        <v/>
      </c>
      <c r="AC94" s="109" t="str">
        <f>IF(C94="","",IFERROR(_xlfn.XLOOKUP(AB94,HELPER!$C$8:$C$48,HELPER!$D$8:$D$48,,1),""))</f>
        <v/>
      </c>
      <c r="AD94" s="132" t="str">
        <f>IF(C94="","",IFERROR(_xlfn.XLOOKUP(AC94,HELPER!$F$8:$F$48,HELPER!$G$8:$G$48,,1),""))</f>
        <v/>
      </c>
      <c r="AE94" s="172"/>
      <c r="AF94" s="13"/>
    </row>
    <row r="95" spans="1:32" ht="15" customHeight="1" x14ac:dyDescent="0.25">
      <c r="A95" s="172"/>
      <c r="B95" s="130">
        <v>27</v>
      </c>
      <c r="C95" s="240" t="str">
        <f>IF('INPUT DATA'!N37="","",'INPUT DATA'!N37)</f>
        <v/>
      </c>
      <c r="D95" s="241"/>
      <c r="E95" s="242"/>
      <c r="F95" s="124"/>
      <c r="G95" s="125"/>
      <c r="H95" s="125"/>
      <c r="I95" s="125"/>
      <c r="J95" s="126"/>
      <c r="K95" s="103" t="str">
        <f t="shared" si="12"/>
        <v/>
      </c>
      <c r="L95" s="104" t="str">
        <f t="shared" si="13"/>
        <v/>
      </c>
      <c r="M95" s="105" t="str">
        <f t="shared" si="14"/>
        <v/>
      </c>
      <c r="N95" s="124"/>
      <c r="O95" s="125"/>
      <c r="P95" s="126"/>
      <c r="Q95" s="103" t="str">
        <f t="shared" si="15"/>
        <v/>
      </c>
      <c r="R95" s="104" t="str">
        <f t="shared" si="16"/>
        <v/>
      </c>
      <c r="S95" s="107" t="str">
        <f t="shared" si="17"/>
        <v/>
      </c>
      <c r="T95" s="204"/>
      <c r="U95" s="126"/>
      <c r="V95" s="205"/>
      <c r="W95" s="198" t="str">
        <f t="shared" si="18"/>
        <v/>
      </c>
      <c r="X95" s="104" t="str">
        <f t="shared" si="19"/>
        <v/>
      </c>
      <c r="Y95" s="107" t="str">
        <f t="shared" si="20"/>
        <v/>
      </c>
      <c r="Z95" s="103" t="str">
        <f t="shared" si="21"/>
        <v/>
      </c>
      <c r="AA95" s="105" t="str">
        <f t="shared" si="22"/>
        <v/>
      </c>
      <c r="AB95" s="108" t="str">
        <f t="shared" si="23"/>
        <v/>
      </c>
      <c r="AC95" s="109" t="str">
        <f>IF(C95="","",IFERROR(_xlfn.XLOOKUP(AB95,HELPER!$C$8:$C$48,HELPER!$D$8:$D$48,,1),""))</f>
        <v/>
      </c>
      <c r="AD95" s="132" t="str">
        <f>IF(C95="","",IFERROR(_xlfn.XLOOKUP(AC95,HELPER!$F$8:$F$48,HELPER!$G$8:$G$48,,1),""))</f>
        <v/>
      </c>
      <c r="AE95" s="172"/>
      <c r="AF95" s="13"/>
    </row>
    <row r="96" spans="1:32" ht="15" customHeight="1" x14ac:dyDescent="0.25">
      <c r="A96" s="172"/>
      <c r="B96" s="130">
        <v>28</v>
      </c>
      <c r="C96" s="240" t="str">
        <f>IF('INPUT DATA'!N38="","",'INPUT DATA'!N38)</f>
        <v/>
      </c>
      <c r="D96" s="241"/>
      <c r="E96" s="242"/>
      <c r="F96" s="124"/>
      <c r="G96" s="125"/>
      <c r="H96" s="125"/>
      <c r="I96" s="125"/>
      <c r="J96" s="126"/>
      <c r="K96" s="103" t="str">
        <f t="shared" si="12"/>
        <v/>
      </c>
      <c r="L96" s="104" t="str">
        <f t="shared" si="13"/>
        <v/>
      </c>
      <c r="M96" s="105" t="str">
        <f t="shared" si="14"/>
        <v/>
      </c>
      <c r="N96" s="124"/>
      <c r="O96" s="125"/>
      <c r="P96" s="126"/>
      <c r="Q96" s="103" t="str">
        <f t="shared" si="15"/>
        <v/>
      </c>
      <c r="R96" s="104" t="str">
        <f t="shared" si="16"/>
        <v/>
      </c>
      <c r="S96" s="107" t="str">
        <f t="shared" si="17"/>
        <v/>
      </c>
      <c r="T96" s="204"/>
      <c r="U96" s="126"/>
      <c r="V96" s="205"/>
      <c r="W96" s="198" t="str">
        <f t="shared" si="18"/>
        <v/>
      </c>
      <c r="X96" s="104" t="str">
        <f t="shared" si="19"/>
        <v/>
      </c>
      <c r="Y96" s="107" t="str">
        <f t="shared" si="20"/>
        <v/>
      </c>
      <c r="Z96" s="103" t="str">
        <f t="shared" si="21"/>
        <v/>
      </c>
      <c r="AA96" s="105" t="str">
        <f t="shared" si="22"/>
        <v/>
      </c>
      <c r="AB96" s="108" t="str">
        <f t="shared" si="23"/>
        <v/>
      </c>
      <c r="AC96" s="109" t="str">
        <f>IF(C96="","",IFERROR(_xlfn.XLOOKUP(AB96,HELPER!$C$8:$C$48,HELPER!$D$8:$D$48,,1),""))</f>
        <v/>
      </c>
      <c r="AD96" s="132" t="str">
        <f>IF(C96="","",IFERROR(_xlfn.XLOOKUP(AC96,HELPER!$F$8:$F$48,HELPER!$G$8:$G$48,,1),""))</f>
        <v/>
      </c>
      <c r="AE96" s="172"/>
      <c r="AF96" s="13"/>
    </row>
    <row r="97" spans="1:32" ht="15" customHeight="1" x14ac:dyDescent="0.25">
      <c r="A97" s="172"/>
      <c r="B97" s="130">
        <v>29</v>
      </c>
      <c r="C97" s="240" t="str">
        <f>IF('INPUT DATA'!N39="","",'INPUT DATA'!N39)</f>
        <v/>
      </c>
      <c r="D97" s="241"/>
      <c r="E97" s="242"/>
      <c r="F97" s="124"/>
      <c r="G97" s="125"/>
      <c r="H97" s="125"/>
      <c r="I97" s="125"/>
      <c r="J97" s="126"/>
      <c r="K97" s="103" t="str">
        <f t="shared" si="12"/>
        <v/>
      </c>
      <c r="L97" s="104" t="str">
        <f t="shared" si="13"/>
        <v/>
      </c>
      <c r="M97" s="105" t="str">
        <f t="shared" si="14"/>
        <v/>
      </c>
      <c r="N97" s="124"/>
      <c r="O97" s="125"/>
      <c r="P97" s="126"/>
      <c r="Q97" s="103" t="str">
        <f t="shared" si="15"/>
        <v/>
      </c>
      <c r="R97" s="104" t="str">
        <f t="shared" si="16"/>
        <v/>
      </c>
      <c r="S97" s="107" t="str">
        <f t="shared" si="17"/>
        <v/>
      </c>
      <c r="T97" s="204"/>
      <c r="U97" s="126"/>
      <c r="V97" s="205"/>
      <c r="W97" s="198" t="str">
        <f t="shared" si="18"/>
        <v/>
      </c>
      <c r="X97" s="104" t="str">
        <f t="shared" si="19"/>
        <v/>
      </c>
      <c r="Y97" s="107" t="str">
        <f t="shared" si="20"/>
        <v/>
      </c>
      <c r="Z97" s="103" t="str">
        <f t="shared" si="21"/>
        <v/>
      </c>
      <c r="AA97" s="105" t="str">
        <f t="shared" si="22"/>
        <v/>
      </c>
      <c r="AB97" s="108" t="str">
        <f t="shared" si="23"/>
        <v/>
      </c>
      <c r="AC97" s="109" t="str">
        <f>IF(C97="","",IFERROR(_xlfn.XLOOKUP(AB97,HELPER!$C$8:$C$48,HELPER!$D$8:$D$48,,1),""))</f>
        <v/>
      </c>
      <c r="AD97" s="132" t="str">
        <f>IF(C97="","",IFERROR(_xlfn.XLOOKUP(AC97,HELPER!$F$8:$F$48,HELPER!$G$8:$G$48,,1),""))</f>
        <v/>
      </c>
      <c r="AE97" s="172"/>
      <c r="AF97" s="13"/>
    </row>
    <row r="98" spans="1:32" ht="15" customHeight="1" x14ac:dyDescent="0.25">
      <c r="A98" s="172"/>
      <c r="B98" s="130">
        <v>30</v>
      </c>
      <c r="C98" s="240" t="str">
        <f>IF('INPUT DATA'!N40="","",'INPUT DATA'!N40)</f>
        <v/>
      </c>
      <c r="D98" s="241"/>
      <c r="E98" s="242"/>
      <c r="F98" s="124"/>
      <c r="G98" s="125"/>
      <c r="H98" s="125"/>
      <c r="I98" s="125"/>
      <c r="J98" s="126"/>
      <c r="K98" s="103" t="str">
        <f t="shared" si="12"/>
        <v/>
      </c>
      <c r="L98" s="104" t="str">
        <f t="shared" si="13"/>
        <v/>
      </c>
      <c r="M98" s="105" t="str">
        <f t="shared" si="14"/>
        <v/>
      </c>
      <c r="N98" s="124"/>
      <c r="O98" s="125"/>
      <c r="P98" s="126"/>
      <c r="Q98" s="103" t="str">
        <f t="shared" si="15"/>
        <v/>
      </c>
      <c r="R98" s="104" t="str">
        <f t="shared" si="16"/>
        <v/>
      </c>
      <c r="S98" s="107" t="str">
        <f t="shared" si="17"/>
        <v/>
      </c>
      <c r="T98" s="204"/>
      <c r="U98" s="126"/>
      <c r="V98" s="205"/>
      <c r="W98" s="198" t="str">
        <f t="shared" si="18"/>
        <v/>
      </c>
      <c r="X98" s="104" t="str">
        <f t="shared" si="19"/>
        <v/>
      </c>
      <c r="Y98" s="107" t="str">
        <f t="shared" si="20"/>
        <v/>
      </c>
      <c r="Z98" s="103" t="str">
        <f t="shared" si="21"/>
        <v/>
      </c>
      <c r="AA98" s="105" t="str">
        <f t="shared" si="22"/>
        <v/>
      </c>
      <c r="AB98" s="108" t="str">
        <f t="shared" si="23"/>
        <v/>
      </c>
      <c r="AC98" s="109" t="str">
        <f>IF(C98="","",IFERROR(_xlfn.XLOOKUP(AB98,HELPER!$C$8:$C$48,HELPER!$D$8:$D$48,,1),""))</f>
        <v/>
      </c>
      <c r="AD98" s="132" t="str">
        <f>IF(C98="","",IFERROR(_xlfn.XLOOKUP(AC98,HELPER!$F$8:$F$48,HELPER!$G$8:$G$48,,1),""))</f>
        <v/>
      </c>
      <c r="AE98" s="172"/>
      <c r="AF98" s="13"/>
    </row>
    <row r="99" spans="1:32" ht="15" customHeight="1" x14ac:dyDescent="0.25">
      <c r="A99" s="172"/>
      <c r="B99" s="130">
        <v>31</v>
      </c>
      <c r="C99" s="240" t="str">
        <f>IF('INPUT DATA'!N41="","",'INPUT DATA'!N41)</f>
        <v/>
      </c>
      <c r="D99" s="241"/>
      <c r="E99" s="242"/>
      <c r="F99" s="124"/>
      <c r="G99" s="125"/>
      <c r="H99" s="125"/>
      <c r="I99" s="125"/>
      <c r="J99" s="126"/>
      <c r="K99" s="103" t="str">
        <f t="shared" si="12"/>
        <v/>
      </c>
      <c r="L99" s="104" t="str">
        <f t="shared" si="13"/>
        <v/>
      </c>
      <c r="M99" s="105" t="str">
        <f t="shared" si="14"/>
        <v/>
      </c>
      <c r="N99" s="124"/>
      <c r="O99" s="125"/>
      <c r="P99" s="126"/>
      <c r="Q99" s="103" t="str">
        <f t="shared" si="15"/>
        <v/>
      </c>
      <c r="R99" s="104" t="str">
        <f t="shared" si="16"/>
        <v/>
      </c>
      <c r="S99" s="107" t="str">
        <f t="shared" si="17"/>
        <v/>
      </c>
      <c r="T99" s="204"/>
      <c r="U99" s="126"/>
      <c r="V99" s="205"/>
      <c r="W99" s="198" t="str">
        <f t="shared" si="18"/>
        <v/>
      </c>
      <c r="X99" s="104" t="str">
        <f t="shared" si="19"/>
        <v/>
      </c>
      <c r="Y99" s="107" t="str">
        <f t="shared" si="20"/>
        <v/>
      </c>
      <c r="Z99" s="103" t="str">
        <f t="shared" si="21"/>
        <v/>
      </c>
      <c r="AA99" s="105" t="str">
        <f t="shared" si="22"/>
        <v/>
      </c>
      <c r="AB99" s="108" t="str">
        <f t="shared" si="23"/>
        <v/>
      </c>
      <c r="AC99" s="109" t="str">
        <f>IF(C99="","",IFERROR(_xlfn.XLOOKUP(AB99,HELPER!$C$8:$C$48,HELPER!$D$8:$D$48,,1),""))</f>
        <v/>
      </c>
      <c r="AD99" s="132" t="str">
        <f>IF(C99="","",IFERROR(_xlfn.XLOOKUP(AC99,HELPER!$F$8:$F$48,HELPER!$G$8:$G$48,,1),""))</f>
        <v/>
      </c>
      <c r="AE99" s="172"/>
      <c r="AF99" s="13"/>
    </row>
    <row r="100" spans="1:32" ht="15" customHeight="1" x14ac:dyDescent="0.25">
      <c r="A100" s="172"/>
      <c r="B100" s="130">
        <v>32</v>
      </c>
      <c r="C100" s="240" t="str">
        <f>IF('INPUT DATA'!N42="","",'INPUT DATA'!N42)</f>
        <v/>
      </c>
      <c r="D100" s="241"/>
      <c r="E100" s="242"/>
      <c r="F100" s="124"/>
      <c r="G100" s="125"/>
      <c r="H100" s="125"/>
      <c r="I100" s="125"/>
      <c r="J100" s="126"/>
      <c r="K100" s="103" t="str">
        <f t="shared" si="12"/>
        <v/>
      </c>
      <c r="L100" s="104" t="str">
        <f t="shared" si="13"/>
        <v/>
      </c>
      <c r="M100" s="105" t="str">
        <f t="shared" si="14"/>
        <v/>
      </c>
      <c r="N100" s="124"/>
      <c r="O100" s="125"/>
      <c r="P100" s="126"/>
      <c r="Q100" s="103" t="str">
        <f t="shared" si="15"/>
        <v/>
      </c>
      <c r="R100" s="104" t="str">
        <f t="shared" si="16"/>
        <v/>
      </c>
      <c r="S100" s="107" t="str">
        <f t="shared" si="17"/>
        <v/>
      </c>
      <c r="T100" s="204"/>
      <c r="U100" s="126"/>
      <c r="V100" s="205"/>
      <c r="W100" s="198" t="str">
        <f t="shared" si="18"/>
        <v/>
      </c>
      <c r="X100" s="104" t="str">
        <f t="shared" si="19"/>
        <v/>
      </c>
      <c r="Y100" s="107" t="str">
        <f t="shared" si="20"/>
        <v/>
      </c>
      <c r="Z100" s="103" t="str">
        <f t="shared" si="21"/>
        <v/>
      </c>
      <c r="AA100" s="105" t="str">
        <f t="shared" si="22"/>
        <v/>
      </c>
      <c r="AB100" s="108" t="str">
        <f t="shared" si="23"/>
        <v/>
      </c>
      <c r="AC100" s="109" t="str">
        <f>IF(C100="","",IFERROR(_xlfn.XLOOKUP(AB100,HELPER!$C$8:$C$48,HELPER!$D$8:$D$48,,1),""))</f>
        <v/>
      </c>
      <c r="AD100" s="132" t="str">
        <f>IF(C100="","",IFERROR(_xlfn.XLOOKUP(AC100,HELPER!$F$8:$F$48,HELPER!$G$8:$G$48,,1),""))</f>
        <v/>
      </c>
      <c r="AE100" s="172"/>
      <c r="AF100" s="13"/>
    </row>
    <row r="101" spans="1:32" ht="15" customHeight="1" x14ac:dyDescent="0.25">
      <c r="A101" s="172"/>
      <c r="B101" s="130">
        <v>33</v>
      </c>
      <c r="C101" s="240" t="str">
        <f>IF('INPUT DATA'!N43="","",'INPUT DATA'!N43)</f>
        <v/>
      </c>
      <c r="D101" s="241"/>
      <c r="E101" s="242"/>
      <c r="F101" s="124"/>
      <c r="G101" s="125"/>
      <c r="H101" s="125"/>
      <c r="I101" s="125"/>
      <c r="J101" s="126"/>
      <c r="K101" s="103" t="str">
        <f t="shared" si="12"/>
        <v/>
      </c>
      <c r="L101" s="104" t="str">
        <f t="shared" si="13"/>
        <v/>
      </c>
      <c r="M101" s="105" t="str">
        <f t="shared" si="14"/>
        <v/>
      </c>
      <c r="N101" s="124"/>
      <c r="O101" s="125"/>
      <c r="P101" s="126"/>
      <c r="Q101" s="103" t="str">
        <f t="shared" si="15"/>
        <v/>
      </c>
      <c r="R101" s="104" t="str">
        <f t="shared" si="16"/>
        <v/>
      </c>
      <c r="S101" s="107" t="str">
        <f t="shared" si="17"/>
        <v/>
      </c>
      <c r="T101" s="204"/>
      <c r="U101" s="126"/>
      <c r="V101" s="205"/>
      <c r="W101" s="198" t="str">
        <f t="shared" si="18"/>
        <v/>
      </c>
      <c r="X101" s="104" t="str">
        <f t="shared" si="19"/>
        <v/>
      </c>
      <c r="Y101" s="107" t="str">
        <f t="shared" si="20"/>
        <v/>
      </c>
      <c r="Z101" s="103" t="str">
        <f t="shared" si="21"/>
        <v/>
      </c>
      <c r="AA101" s="105" t="str">
        <f t="shared" si="22"/>
        <v/>
      </c>
      <c r="AB101" s="108" t="str">
        <f t="shared" si="23"/>
        <v/>
      </c>
      <c r="AC101" s="109" t="str">
        <f>IF(C101="","",IFERROR(_xlfn.XLOOKUP(AB101,HELPER!$C$8:$C$48,HELPER!$D$8:$D$48,,1),""))</f>
        <v/>
      </c>
      <c r="AD101" s="132" t="str">
        <f>IF(C101="","",IFERROR(_xlfn.XLOOKUP(AC101,HELPER!$F$8:$F$48,HELPER!$G$8:$G$48,,1),""))</f>
        <v/>
      </c>
      <c r="AE101" s="172"/>
      <c r="AF101" s="13"/>
    </row>
    <row r="102" spans="1:32" ht="15" customHeight="1" x14ac:dyDescent="0.25">
      <c r="A102" s="172"/>
      <c r="B102" s="130">
        <v>34</v>
      </c>
      <c r="C102" s="240" t="str">
        <f>IF('INPUT DATA'!N44="","",'INPUT DATA'!N44)</f>
        <v/>
      </c>
      <c r="D102" s="241"/>
      <c r="E102" s="242"/>
      <c r="F102" s="124"/>
      <c r="G102" s="125"/>
      <c r="H102" s="125"/>
      <c r="I102" s="125"/>
      <c r="J102" s="126"/>
      <c r="K102" s="103" t="str">
        <f t="shared" si="12"/>
        <v/>
      </c>
      <c r="L102" s="104" t="str">
        <f t="shared" si="13"/>
        <v/>
      </c>
      <c r="M102" s="105" t="str">
        <f t="shared" si="14"/>
        <v/>
      </c>
      <c r="N102" s="124"/>
      <c r="O102" s="125"/>
      <c r="P102" s="126"/>
      <c r="Q102" s="103" t="str">
        <f t="shared" si="15"/>
        <v/>
      </c>
      <c r="R102" s="104" t="str">
        <f t="shared" si="16"/>
        <v/>
      </c>
      <c r="S102" s="107" t="str">
        <f t="shared" si="17"/>
        <v/>
      </c>
      <c r="T102" s="204"/>
      <c r="U102" s="126"/>
      <c r="V102" s="205"/>
      <c r="W102" s="198" t="str">
        <f t="shared" si="18"/>
        <v/>
      </c>
      <c r="X102" s="104" t="str">
        <f t="shared" si="19"/>
        <v/>
      </c>
      <c r="Y102" s="107" t="str">
        <f t="shared" si="20"/>
        <v/>
      </c>
      <c r="Z102" s="103" t="str">
        <f t="shared" si="21"/>
        <v/>
      </c>
      <c r="AA102" s="105" t="str">
        <f t="shared" si="22"/>
        <v/>
      </c>
      <c r="AB102" s="108" t="str">
        <f t="shared" si="23"/>
        <v/>
      </c>
      <c r="AC102" s="109" t="str">
        <f>IF(C102="","",IFERROR(_xlfn.XLOOKUP(AB102,HELPER!$C$8:$C$48,HELPER!$D$8:$D$48,,1),""))</f>
        <v/>
      </c>
      <c r="AD102" s="132" t="str">
        <f>IF(C102="","",IFERROR(_xlfn.XLOOKUP(AC102,HELPER!$F$8:$F$48,HELPER!$G$8:$G$48,,1),""))</f>
        <v/>
      </c>
      <c r="AE102" s="172"/>
      <c r="AF102" s="13"/>
    </row>
    <row r="103" spans="1:32" ht="15" customHeight="1" x14ac:dyDescent="0.25">
      <c r="A103" s="172"/>
      <c r="B103" s="130">
        <v>35</v>
      </c>
      <c r="C103" s="240" t="str">
        <f>IF('INPUT DATA'!N45="","",'INPUT DATA'!N45)</f>
        <v/>
      </c>
      <c r="D103" s="241"/>
      <c r="E103" s="242"/>
      <c r="F103" s="124"/>
      <c r="G103" s="125"/>
      <c r="H103" s="125"/>
      <c r="I103" s="125"/>
      <c r="J103" s="126"/>
      <c r="K103" s="103" t="str">
        <f t="shared" si="12"/>
        <v/>
      </c>
      <c r="L103" s="104" t="str">
        <f t="shared" si="13"/>
        <v/>
      </c>
      <c r="M103" s="105" t="str">
        <f t="shared" si="14"/>
        <v/>
      </c>
      <c r="N103" s="124"/>
      <c r="O103" s="125"/>
      <c r="P103" s="126"/>
      <c r="Q103" s="103" t="str">
        <f t="shared" si="15"/>
        <v/>
      </c>
      <c r="R103" s="104" t="str">
        <f t="shared" si="16"/>
        <v/>
      </c>
      <c r="S103" s="107" t="str">
        <f t="shared" si="17"/>
        <v/>
      </c>
      <c r="T103" s="204"/>
      <c r="U103" s="126"/>
      <c r="V103" s="205"/>
      <c r="W103" s="198" t="str">
        <f t="shared" si="18"/>
        <v/>
      </c>
      <c r="X103" s="104" t="str">
        <f t="shared" si="19"/>
        <v/>
      </c>
      <c r="Y103" s="107" t="str">
        <f t="shared" si="20"/>
        <v/>
      </c>
      <c r="Z103" s="103" t="str">
        <f t="shared" si="21"/>
        <v/>
      </c>
      <c r="AA103" s="105" t="str">
        <f t="shared" si="22"/>
        <v/>
      </c>
      <c r="AB103" s="108" t="str">
        <f t="shared" si="23"/>
        <v/>
      </c>
      <c r="AC103" s="109" t="str">
        <f>IF(C103="","",IFERROR(_xlfn.XLOOKUP(AB103,HELPER!$C$8:$C$48,HELPER!$D$8:$D$48,,1),""))</f>
        <v/>
      </c>
      <c r="AD103" s="132" t="str">
        <f>IF(C103="","",IFERROR(_xlfn.XLOOKUP(AC103,HELPER!$F$8:$F$48,HELPER!$G$8:$G$48,,1),""))</f>
        <v/>
      </c>
      <c r="AE103" s="172"/>
      <c r="AF103" s="13"/>
    </row>
    <row r="104" spans="1:32" ht="15" customHeight="1" x14ac:dyDescent="0.25">
      <c r="A104" s="172"/>
      <c r="B104" s="130">
        <v>36</v>
      </c>
      <c r="C104" s="240" t="str">
        <f>IF('INPUT DATA'!N46="","",'INPUT DATA'!N46)</f>
        <v/>
      </c>
      <c r="D104" s="241"/>
      <c r="E104" s="242"/>
      <c r="F104" s="124"/>
      <c r="G104" s="125"/>
      <c r="H104" s="125"/>
      <c r="I104" s="125"/>
      <c r="J104" s="126"/>
      <c r="K104" s="103" t="str">
        <f t="shared" si="12"/>
        <v/>
      </c>
      <c r="L104" s="104" t="str">
        <f t="shared" si="13"/>
        <v/>
      </c>
      <c r="M104" s="105" t="str">
        <f t="shared" si="14"/>
        <v/>
      </c>
      <c r="N104" s="124"/>
      <c r="O104" s="125"/>
      <c r="P104" s="126"/>
      <c r="Q104" s="103" t="str">
        <f t="shared" si="15"/>
        <v/>
      </c>
      <c r="R104" s="104" t="str">
        <f t="shared" si="16"/>
        <v/>
      </c>
      <c r="S104" s="107" t="str">
        <f t="shared" si="17"/>
        <v/>
      </c>
      <c r="T104" s="204"/>
      <c r="U104" s="126"/>
      <c r="V104" s="205"/>
      <c r="W104" s="198" t="str">
        <f t="shared" si="18"/>
        <v/>
      </c>
      <c r="X104" s="104" t="str">
        <f t="shared" si="19"/>
        <v/>
      </c>
      <c r="Y104" s="107" t="str">
        <f t="shared" si="20"/>
        <v/>
      </c>
      <c r="Z104" s="103" t="str">
        <f t="shared" si="21"/>
        <v/>
      </c>
      <c r="AA104" s="105" t="str">
        <f t="shared" si="22"/>
        <v/>
      </c>
      <c r="AB104" s="108" t="str">
        <f t="shared" si="23"/>
        <v/>
      </c>
      <c r="AC104" s="109" t="str">
        <f>IF(C104="","",IFERROR(_xlfn.XLOOKUP(AB104,HELPER!$C$8:$C$48,HELPER!$D$8:$D$48,,1),""))</f>
        <v/>
      </c>
      <c r="AD104" s="132" t="str">
        <f>IF(C104="","",IFERROR(_xlfn.XLOOKUP(AC104,HELPER!$F$8:$F$48,HELPER!$G$8:$G$48,,1),""))</f>
        <v/>
      </c>
      <c r="AE104" s="172"/>
      <c r="AF104" s="13"/>
    </row>
    <row r="105" spans="1:32" ht="15" customHeight="1" x14ac:dyDescent="0.25">
      <c r="A105" s="172"/>
      <c r="B105" s="130">
        <v>37</v>
      </c>
      <c r="C105" s="240" t="str">
        <f>IF('INPUT DATA'!N47="","",'INPUT DATA'!N47)</f>
        <v/>
      </c>
      <c r="D105" s="241"/>
      <c r="E105" s="242"/>
      <c r="F105" s="124"/>
      <c r="G105" s="125"/>
      <c r="H105" s="125"/>
      <c r="I105" s="125"/>
      <c r="J105" s="126"/>
      <c r="K105" s="103" t="str">
        <f t="shared" si="12"/>
        <v/>
      </c>
      <c r="L105" s="104" t="str">
        <f t="shared" si="13"/>
        <v/>
      </c>
      <c r="M105" s="105" t="str">
        <f t="shared" si="14"/>
        <v/>
      </c>
      <c r="N105" s="124"/>
      <c r="O105" s="125"/>
      <c r="P105" s="126"/>
      <c r="Q105" s="103" t="str">
        <f t="shared" si="15"/>
        <v/>
      </c>
      <c r="R105" s="104" t="str">
        <f t="shared" si="16"/>
        <v/>
      </c>
      <c r="S105" s="107" t="str">
        <f t="shared" si="17"/>
        <v/>
      </c>
      <c r="T105" s="204"/>
      <c r="U105" s="126"/>
      <c r="V105" s="205"/>
      <c r="W105" s="198" t="str">
        <f t="shared" si="18"/>
        <v/>
      </c>
      <c r="X105" s="104" t="str">
        <f t="shared" si="19"/>
        <v/>
      </c>
      <c r="Y105" s="107" t="str">
        <f t="shared" si="20"/>
        <v/>
      </c>
      <c r="Z105" s="103" t="str">
        <f t="shared" si="21"/>
        <v/>
      </c>
      <c r="AA105" s="105" t="str">
        <f t="shared" si="22"/>
        <v/>
      </c>
      <c r="AB105" s="108" t="str">
        <f t="shared" si="23"/>
        <v/>
      </c>
      <c r="AC105" s="109" t="str">
        <f>IF(C105="","",IFERROR(_xlfn.XLOOKUP(AB105,HELPER!$C$8:$C$48,HELPER!$D$8:$D$48,,1),""))</f>
        <v/>
      </c>
      <c r="AD105" s="132" t="str">
        <f>IF(C105="","",IFERROR(_xlfn.XLOOKUP(AC105,HELPER!$F$8:$F$48,HELPER!$G$8:$G$48,,1),""))</f>
        <v/>
      </c>
      <c r="AE105" s="172"/>
      <c r="AF105" s="13"/>
    </row>
    <row r="106" spans="1:32" ht="15" customHeight="1" x14ac:dyDescent="0.25">
      <c r="A106" s="172"/>
      <c r="B106" s="130">
        <v>38</v>
      </c>
      <c r="C106" s="240" t="str">
        <f>IF('INPUT DATA'!N48="","",'INPUT DATA'!N48)</f>
        <v/>
      </c>
      <c r="D106" s="241"/>
      <c r="E106" s="242"/>
      <c r="F106" s="124"/>
      <c r="G106" s="125"/>
      <c r="H106" s="125"/>
      <c r="I106" s="125"/>
      <c r="J106" s="126"/>
      <c r="K106" s="103" t="str">
        <f t="shared" si="12"/>
        <v/>
      </c>
      <c r="L106" s="104" t="str">
        <f t="shared" si="13"/>
        <v/>
      </c>
      <c r="M106" s="105" t="str">
        <f t="shared" si="14"/>
        <v/>
      </c>
      <c r="N106" s="124"/>
      <c r="O106" s="125"/>
      <c r="P106" s="126"/>
      <c r="Q106" s="103" t="str">
        <f t="shared" si="15"/>
        <v/>
      </c>
      <c r="R106" s="104" t="str">
        <f t="shared" si="16"/>
        <v/>
      </c>
      <c r="S106" s="107" t="str">
        <f t="shared" si="17"/>
        <v/>
      </c>
      <c r="T106" s="204"/>
      <c r="U106" s="126"/>
      <c r="V106" s="205"/>
      <c r="W106" s="198" t="str">
        <f t="shared" si="18"/>
        <v/>
      </c>
      <c r="X106" s="104" t="str">
        <f t="shared" si="19"/>
        <v/>
      </c>
      <c r="Y106" s="107" t="str">
        <f t="shared" si="20"/>
        <v/>
      </c>
      <c r="Z106" s="103" t="str">
        <f t="shared" si="21"/>
        <v/>
      </c>
      <c r="AA106" s="105" t="str">
        <f t="shared" si="22"/>
        <v/>
      </c>
      <c r="AB106" s="108" t="str">
        <f t="shared" si="23"/>
        <v/>
      </c>
      <c r="AC106" s="109" t="str">
        <f>IF(C106="","",IFERROR(_xlfn.XLOOKUP(AB106,HELPER!$C$8:$C$48,HELPER!$D$8:$D$48,,1),""))</f>
        <v/>
      </c>
      <c r="AD106" s="132" t="str">
        <f>IF(C106="","",IFERROR(_xlfn.XLOOKUP(AC106,HELPER!$F$8:$F$48,HELPER!$G$8:$G$48,,1),""))</f>
        <v/>
      </c>
      <c r="AE106" s="172"/>
      <c r="AF106" s="13"/>
    </row>
    <row r="107" spans="1:32" ht="15" customHeight="1" x14ac:dyDescent="0.25">
      <c r="A107" s="172"/>
      <c r="B107" s="130">
        <v>39</v>
      </c>
      <c r="C107" s="240" t="str">
        <f>IF('INPUT DATA'!N49="","",'INPUT DATA'!N49)</f>
        <v/>
      </c>
      <c r="D107" s="241"/>
      <c r="E107" s="242"/>
      <c r="F107" s="124"/>
      <c r="G107" s="125"/>
      <c r="H107" s="125"/>
      <c r="I107" s="125"/>
      <c r="J107" s="126"/>
      <c r="K107" s="103" t="str">
        <f t="shared" si="12"/>
        <v/>
      </c>
      <c r="L107" s="104" t="str">
        <f t="shared" si="13"/>
        <v/>
      </c>
      <c r="M107" s="105" t="str">
        <f t="shared" si="14"/>
        <v/>
      </c>
      <c r="N107" s="124"/>
      <c r="O107" s="125"/>
      <c r="P107" s="126"/>
      <c r="Q107" s="103" t="str">
        <f t="shared" si="15"/>
        <v/>
      </c>
      <c r="R107" s="104" t="str">
        <f t="shared" si="16"/>
        <v/>
      </c>
      <c r="S107" s="107" t="str">
        <f t="shared" si="17"/>
        <v/>
      </c>
      <c r="T107" s="204"/>
      <c r="U107" s="126"/>
      <c r="V107" s="205"/>
      <c r="W107" s="198" t="str">
        <f t="shared" si="18"/>
        <v/>
      </c>
      <c r="X107" s="104" t="str">
        <f t="shared" si="19"/>
        <v/>
      </c>
      <c r="Y107" s="107" t="str">
        <f t="shared" si="20"/>
        <v/>
      </c>
      <c r="Z107" s="103" t="str">
        <f t="shared" si="21"/>
        <v/>
      </c>
      <c r="AA107" s="105" t="str">
        <f t="shared" si="22"/>
        <v/>
      </c>
      <c r="AB107" s="108" t="str">
        <f t="shared" si="23"/>
        <v/>
      </c>
      <c r="AC107" s="109" t="str">
        <f>IF(C107="","",IFERROR(_xlfn.XLOOKUP(AB107,HELPER!$C$8:$C$48,HELPER!$D$8:$D$48,,1),""))</f>
        <v/>
      </c>
      <c r="AD107" s="132" t="str">
        <f>IF(C107="","",IFERROR(_xlfn.XLOOKUP(AC107,HELPER!$F$8:$F$48,HELPER!$G$8:$G$48,,1),""))</f>
        <v/>
      </c>
      <c r="AE107" s="172"/>
      <c r="AF107" s="13"/>
    </row>
    <row r="108" spans="1:32" ht="15" customHeight="1" x14ac:dyDescent="0.25">
      <c r="A108" s="172"/>
      <c r="B108" s="130">
        <v>40</v>
      </c>
      <c r="C108" s="240" t="str">
        <f>IF('INPUT DATA'!N50="","",'INPUT DATA'!N50)</f>
        <v/>
      </c>
      <c r="D108" s="241"/>
      <c r="E108" s="242"/>
      <c r="F108" s="124"/>
      <c r="G108" s="125"/>
      <c r="H108" s="125"/>
      <c r="I108" s="125"/>
      <c r="J108" s="126"/>
      <c r="K108" s="103" t="str">
        <f t="shared" si="12"/>
        <v/>
      </c>
      <c r="L108" s="104" t="str">
        <f t="shared" si="13"/>
        <v/>
      </c>
      <c r="M108" s="105" t="str">
        <f t="shared" si="14"/>
        <v/>
      </c>
      <c r="N108" s="124"/>
      <c r="O108" s="125"/>
      <c r="P108" s="126"/>
      <c r="Q108" s="103" t="str">
        <f t="shared" si="15"/>
        <v/>
      </c>
      <c r="R108" s="104" t="str">
        <f t="shared" si="16"/>
        <v/>
      </c>
      <c r="S108" s="107" t="str">
        <f t="shared" si="17"/>
        <v/>
      </c>
      <c r="T108" s="204"/>
      <c r="U108" s="126"/>
      <c r="V108" s="205"/>
      <c r="W108" s="198" t="str">
        <f t="shared" si="18"/>
        <v/>
      </c>
      <c r="X108" s="104" t="str">
        <f t="shared" si="19"/>
        <v/>
      </c>
      <c r="Y108" s="107" t="str">
        <f t="shared" si="20"/>
        <v/>
      </c>
      <c r="Z108" s="103" t="str">
        <f t="shared" si="21"/>
        <v/>
      </c>
      <c r="AA108" s="105" t="str">
        <f t="shared" si="22"/>
        <v/>
      </c>
      <c r="AB108" s="108" t="str">
        <f t="shared" si="23"/>
        <v/>
      </c>
      <c r="AC108" s="109" t="str">
        <f>IF(C108="","",IFERROR(_xlfn.XLOOKUP(AB108,HELPER!$C$8:$C$48,HELPER!$D$8:$D$48,,1),""))</f>
        <v/>
      </c>
      <c r="AD108" s="132" t="str">
        <f>IF(C108="","",IFERROR(_xlfn.XLOOKUP(AC108,HELPER!$F$8:$F$48,HELPER!$G$8:$G$48,,1),""))</f>
        <v/>
      </c>
      <c r="AE108" s="172"/>
      <c r="AF108" s="13"/>
    </row>
    <row r="109" spans="1:32" ht="15" customHeight="1" x14ac:dyDescent="0.25">
      <c r="A109" s="172"/>
      <c r="B109" s="130">
        <v>41</v>
      </c>
      <c r="C109" s="240" t="str">
        <f>IF('INPUT DATA'!N51="","",'INPUT DATA'!N51)</f>
        <v/>
      </c>
      <c r="D109" s="241"/>
      <c r="E109" s="242"/>
      <c r="F109" s="124"/>
      <c r="G109" s="125"/>
      <c r="H109" s="125"/>
      <c r="I109" s="125"/>
      <c r="J109" s="126"/>
      <c r="K109" s="103" t="str">
        <f t="shared" si="12"/>
        <v/>
      </c>
      <c r="L109" s="104" t="str">
        <f t="shared" si="13"/>
        <v/>
      </c>
      <c r="M109" s="105" t="str">
        <f t="shared" si="14"/>
        <v/>
      </c>
      <c r="N109" s="124"/>
      <c r="O109" s="125"/>
      <c r="P109" s="126"/>
      <c r="Q109" s="103" t="str">
        <f t="shared" si="15"/>
        <v/>
      </c>
      <c r="R109" s="104" t="str">
        <f t="shared" si="16"/>
        <v/>
      </c>
      <c r="S109" s="107" t="str">
        <f t="shared" si="17"/>
        <v/>
      </c>
      <c r="T109" s="204"/>
      <c r="U109" s="126"/>
      <c r="V109" s="205"/>
      <c r="W109" s="198" t="str">
        <f t="shared" si="18"/>
        <v/>
      </c>
      <c r="X109" s="104" t="str">
        <f t="shared" si="19"/>
        <v/>
      </c>
      <c r="Y109" s="107" t="str">
        <f t="shared" si="20"/>
        <v/>
      </c>
      <c r="Z109" s="103" t="str">
        <f t="shared" si="21"/>
        <v/>
      </c>
      <c r="AA109" s="105" t="str">
        <f t="shared" si="22"/>
        <v/>
      </c>
      <c r="AB109" s="108" t="str">
        <f t="shared" si="23"/>
        <v/>
      </c>
      <c r="AC109" s="109" t="str">
        <f>IF(C109="","",IFERROR(_xlfn.XLOOKUP(AB109,HELPER!$C$8:$C$48,HELPER!$D$8:$D$48,,1),""))</f>
        <v/>
      </c>
      <c r="AD109" s="132" t="str">
        <f>IF(C109="","",IFERROR(_xlfn.XLOOKUP(AC109,HELPER!$F$8:$F$48,HELPER!$G$8:$G$48,,1),""))</f>
        <v/>
      </c>
      <c r="AE109" s="172"/>
      <c r="AF109" s="13"/>
    </row>
    <row r="110" spans="1:32" ht="15" customHeight="1" x14ac:dyDescent="0.25">
      <c r="A110" s="172"/>
      <c r="B110" s="130">
        <v>42</v>
      </c>
      <c r="C110" s="240" t="str">
        <f>IF('INPUT DATA'!N52="","",'INPUT DATA'!N52)</f>
        <v/>
      </c>
      <c r="D110" s="241"/>
      <c r="E110" s="242"/>
      <c r="F110" s="124"/>
      <c r="G110" s="125"/>
      <c r="H110" s="125"/>
      <c r="I110" s="125"/>
      <c r="J110" s="126"/>
      <c r="K110" s="103" t="str">
        <f t="shared" si="12"/>
        <v/>
      </c>
      <c r="L110" s="104" t="str">
        <f t="shared" si="13"/>
        <v/>
      </c>
      <c r="M110" s="105" t="str">
        <f t="shared" si="14"/>
        <v/>
      </c>
      <c r="N110" s="124"/>
      <c r="O110" s="125"/>
      <c r="P110" s="126"/>
      <c r="Q110" s="103" t="str">
        <f t="shared" si="15"/>
        <v/>
      </c>
      <c r="R110" s="104" t="str">
        <f t="shared" si="16"/>
        <v/>
      </c>
      <c r="S110" s="107" t="str">
        <f t="shared" si="17"/>
        <v/>
      </c>
      <c r="T110" s="204"/>
      <c r="U110" s="126"/>
      <c r="V110" s="205"/>
      <c r="W110" s="198" t="str">
        <f t="shared" si="18"/>
        <v/>
      </c>
      <c r="X110" s="104" t="str">
        <f t="shared" si="19"/>
        <v/>
      </c>
      <c r="Y110" s="107" t="str">
        <f t="shared" si="20"/>
        <v/>
      </c>
      <c r="Z110" s="103" t="str">
        <f t="shared" si="21"/>
        <v/>
      </c>
      <c r="AA110" s="105" t="str">
        <f t="shared" si="22"/>
        <v/>
      </c>
      <c r="AB110" s="108" t="str">
        <f t="shared" si="23"/>
        <v/>
      </c>
      <c r="AC110" s="109" t="str">
        <f>IF(C110="","",IFERROR(_xlfn.XLOOKUP(AB110,HELPER!$C$8:$C$48,HELPER!$D$8:$D$48,,1),""))</f>
        <v/>
      </c>
      <c r="AD110" s="132" t="str">
        <f>IF(C110="","",IFERROR(_xlfn.XLOOKUP(AC110,HELPER!$F$8:$F$48,HELPER!$G$8:$G$48,,1),""))</f>
        <v/>
      </c>
      <c r="AE110" s="172"/>
      <c r="AF110" s="13"/>
    </row>
    <row r="111" spans="1:32" ht="15" customHeight="1" x14ac:dyDescent="0.25">
      <c r="A111" s="172"/>
      <c r="B111" s="130">
        <v>43</v>
      </c>
      <c r="C111" s="240" t="str">
        <f>IF('INPUT DATA'!N53="","",'INPUT DATA'!N53)</f>
        <v/>
      </c>
      <c r="D111" s="241"/>
      <c r="E111" s="242"/>
      <c r="F111" s="124"/>
      <c r="G111" s="125"/>
      <c r="H111" s="125"/>
      <c r="I111" s="125"/>
      <c r="J111" s="126"/>
      <c r="K111" s="103" t="str">
        <f t="shared" si="12"/>
        <v/>
      </c>
      <c r="L111" s="104" t="str">
        <f t="shared" si="13"/>
        <v/>
      </c>
      <c r="M111" s="105" t="str">
        <f t="shared" si="14"/>
        <v/>
      </c>
      <c r="N111" s="124"/>
      <c r="O111" s="125"/>
      <c r="P111" s="126"/>
      <c r="Q111" s="103" t="str">
        <f t="shared" si="15"/>
        <v/>
      </c>
      <c r="R111" s="104" t="str">
        <f t="shared" si="16"/>
        <v/>
      </c>
      <c r="S111" s="107" t="str">
        <f t="shared" si="17"/>
        <v/>
      </c>
      <c r="T111" s="204"/>
      <c r="U111" s="126"/>
      <c r="V111" s="205"/>
      <c r="W111" s="198" t="str">
        <f t="shared" si="18"/>
        <v/>
      </c>
      <c r="X111" s="104" t="str">
        <f t="shared" si="19"/>
        <v/>
      </c>
      <c r="Y111" s="107" t="str">
        <f t="shared" si="20"/>
        <v/>
      </c>
      <c r="Z111" s="103" t="str">
        <f t="shared" si="21"/>
        <v/>
      </c>
      <c r="AA111" s="105" t="str">
        <f t="shared" si="22"/>
        <v/>
      </c>
      <c r="AB111" s="108" t="str">
        <f t="shared" si="23"/>
        <v/>
      </c>
      <c r="AC111" s="109" t="str">
        <f>IF(C111="","",IFERROR(_xlfn.XLOOKUP(AB111,HELPER!$C$8:$C$48,HELPER!$D$8:$D$48,,1),""))</f>
        <v/>
      </c>
      <c r="AD111" s="132" t="str">
        <f>IF(C111="","",IFERROR(_xlfn.XLOOKUP(AC111,HELPER!$F$8:$F$48,HELPER!$G$8:$G$48,,1),""))</f>
        <v/>
      </c>
      <c r="AE111" s="172"/>
      <c r="AF111" s="13"/>
    </row>
    <row r="112" spans="1:32" ht="15" customHeight="1" x14ac:dyDescent="0.25">
      <c r="A112" s="172"/>
      <c r="B112" s="130">
        <v>44</v>
      </c>
      <c r="C112" s="240" t="str">
        <f>IF('INPUT DATA'!N54="","",'INPUT DATA'!N54)</f>
        <v/>
      </c>
      <c r="D112" s="241"/>
      <c r="E112" s="242"/>
      <c r="F112" s="124"/>
      <c r="G112" s="125"/>
      <c r="H112" s="125"/>
      <c r="I112" s="125"/>
      <c r="J112" s="126"/>
      <c r="K112" s="103" t="str">
        <f t="shared" si="12"/>
        <v/>
      </c>
      <c r="L112" s="104" t="str">
        <f t="shared" si="13"/>
        <v/>
      </c>
      <c r="M112" s="105" t="str">
        <f t="shared" si="14"/>
        <v/>
      </c>
      <c r="N112" s="124"/>
      <c r="O112" s="125"/>
      <c r="P112" s="126"/>
      <c r="Q112" s="103" t="str">
        <f t="shared" si="15"/>
        <v/>
      </c>
      <c r="R112" s="104" t="str">
        <f t="shared" si="16"/>
        <v/>
      </c>
      <c r="S112" s="107" t="str">
        <f t="shared" si="17"/>
        <v/>
      </c>
      <c r="T112" s="204"/>
      <c r="U112" s="126"/>
      <c r="V112" s="205"/>
      <c r="W112" s="198" t="str">
        <f t="shared" si="18"/>
        <v/>
      </c>
      <c r="X112" s="104" t="str">
        <f t="shared" si="19"/>
        <v/>
      </c>
      <c r="Y112" s="107" t="str">
        <f t="shared" si="20"/>
        <v/>
      </c>
      <c r="Z112" s="103" t="str">
        <f t="shared" si="21"/>
        <v/>
      </c>
      <c r="AA112" s="105" t="str">
        <f t="shared" si="22"/>
        <v/>
      </c>
      <c r="AB112" s="108" t="str">
        <f t="shared" si="23"/>
        <v/>
      </c>
      <c r="AC112" s="109" t="str">
        <f>IF(C112="","",IFERROR(_xlfn.XLOOKUP(AB112,HELPER!$C$8:$C$48,HELPER!$D$8:$D$48,,1),""))</f>
        <v/>
      </c>
      <c r="AD112" s="132" t="str">
        <f>IF(C112="","",IFERROR(_xlfn.XLOOKUP(AC112,HELPER!$F$8:$F$48,HELPER!$G$8:$G$48,,1),""))</f>
        <v/>
      </c>
      <c r="AE112" s="172"/>
      <c r="AF112" s="13"/>
    </row>
    <row r="113" spans="1:32" ht="15" customHeight="1" x14ac:dyDescent="0.25">
      <c r="A113" s="172"/>
      <c r="B113" s="130">
        <v>45</v>
      </c>
      <c r="C113" s="240" t="str">
        <f>IF('INPUT DATA'!N55="","",'INPUT DATA'!N55)</f>
        <v/>
      </c>
      <c r="D113" s="241"/>
      <c r="E113" s="242"/>
      <c r="F113" s="124"/>
      <c r="G113" s="125"/>
      <c r="H113" s="125"/>
      <c r="I113" s="125"/>
      <c r="J113" s="126"/>
      <c r="K113" s="103" t="str">
        <f t="shared" si="12"/>
        <v/>
      </c>
      <c r="L113" s="104" t="str">
        <f t="shared" si="13"/>
        <v/>
      </c>
      <c r="M113" s="105" t="str">
        <f t="shared" si="14"/>
        <v/>
      </c>
      <c r="N113" s="124"/>
      <c r="O113" s="125"/>
      <c r="P113" s="126"/>
      <c r="Q113" s="103" t="str">
        <f t="shared" si="15"/>
        <v/>
      </c>
      <c r="R113" s="104" t="str">
        <f t="shared" si="16"/>
        <v/>
      </c>
      <c r="S113" s="107" t="str">
        <f t="shared" si="17"/>
        <v/>
      </c>
      <c r="T113" s="204"/>
      <c r="U113" s="126"/>
      <c r="V113" s="205"/>
      <c r="W113" s="198" t="str">
        <f t="shared" si="18"/>
        <v/>
      </c>
      <c r="X113" s="104" t="str">
        <f t="shared" si="19"/>
        <v/>
      </c>
      <c r="Y113" s="107" t="str">
        <f t="shared" si="20"/>
        <v/>
      </c>
      <c r="Z113" s="103" t="str">
        <f t="shared" si="21"/>
        <v/>
      </c>
      <c r="AA113" s="105" t="str">
        <f t="shared" si="22"/>
        <v/>
      </c>
      <c r="AB113" s="108" t="str">
        <f t="shared" si="23"/>
        <v/>
      </c>
      <c r="AC113" s="109" t="str">
        <f>IF(C113="","",IFERROR(_xlfn.XLOOKUP(AB113,HELPER!$C$8:$C$48,HELPER!$D$8:$D$48,,1),""))</f>
        <v/>
      </c>
      <c r="AD113" s="132" t="str">
        <f>IF(C113="","",IFERROR(_xlfn.XLOOKUP(AC113,HELPER!$F$8:$F$48,HELPER!$G$8:$G$48,,1),""))</f>
        <v/>
      </c>
      <c r="AE113" s="172"/>
      <c r="AF113" s="13"/>
    </row>
    <row r="114" spans="1:32" ht="15" customHeight="1" x14ac:dyDescent="0.25">
      <c r="A114" s="172"/>
      <c r="B114" s="130">
        <v>46</v>
      </c>
      <c r="C114" s="240" t="str">
        <f>IF('INPUT DATA'!N56="","",'INPUT DATA'!N56)</f>
        <v/>
      </c>
      <c r="D114" s="241"/>
      <c r="E114" s="242"/>
      <c r="F114" s="124"/>
      <c r="G114" s="125"/>
      <c r="H114" s="125"/>
      <c r="I114" s="125"/>
      <c r="J114" s="126"/>
      <c r="K114" s="103" t="str">
        <f t="shared" si="12"/>
        <v/>
      </c>
      <c r="L114" s="104" t="str">
        <f t="shared" si="13"/>
        <v/>
      </c>
      <c r="M114" s="105" t="str">
        <f t="shared" si="14"/>
        <v/>
      </c>
      <c r="N114" s="124"/>
      <c r="O114" s="125"/>
      <c r="P114" s="126"/>
      <c r="Q114" s="103" t="str">
        <f t="shared" si="15"/>
        <v/>
      </c>
      <c r="R114" s="104" t="str">
        <f t="shared" si="16"/>
        <v/>
      </c>
      <c r="S114" s="107" t="str">
        <f t="shared" si="17"/>
        <v/>
      </c>
      <c r="T114" s="204"/>
      <c r="U114" s="126"/>
      <c r="V114" s="205"/>
      <c r="W114" s="198" t="str">
        <f t="shared" si="18"/>
        <v/>
      </c>
      <c r="X114" s="104" t="str">
        <f t="shared" si="19"/>
        <v/>
      </c>
      <c r="Y114" s="107" t="str">
        <f t="shared" si="20"/>
        <v/>
      </c>
      <c r="Z114" s="103" t="str">
        <f t="shared" si="21"/>
        <v/>
      </c>
      <c r="AA114" s="105" t="str">
        <f t="shared" si="22"/>
        <v/>
      </c>
      <c r="AB114" s="108" t="str">
        <f t="shared" si="23"/>
        <v/>
      </c>
      <c r="AC114" s="109" t="str">
        <f>IF(C114="","",IFERROR(_xlfn.XLOOKUP(AB114,HELPER!$C$8:$C$48,HELPER!$D$8:$D$48,,1),""))</f>
        <v/>
      </c>
      <c r="AD114" s="132" t="str">
        <f>IF(C114="","",IFERROR(_xlfn.XLOOKUP(AC114,HELPER!$F$8:$F$48,HELPER!$G$8:$G$48,,1),""))</f>
        <v/>
      </c>
      <c r="AE114" s="172"/>
      <c r="AF114" s="13"/>
    </row>
    <row r="115" spans="1:32" ht="15" customHeight="1" x14ac:dyDescent="0.25">
      <c r="A115" s="172"/>
      <c r="B115" s="130">
        <v>47</v>
      </c>
      <c r="C115" s="240" t="str">
        <f>IF('INPUT DATA'!N57="","",'INPUT DATA'!N57)</f>
        <v/>
      </c>
      <c r="D115" s="241"/>
      <c r="E115" s="242"/>
      <c r="F115" s="124"/>
      <c r="G115" s="125"/>
      <c r="H115" s="125"/>
      <c r="I115" s="125"/>
      <c r="J115" s="126"/>
      <c r="K115" s="103" t="str">
        <f t="shared" si="12"/>
        <v/>
      </c>
      <c r="L115" s="104" t="str">
        <f t="shared" si="13"/>
        <v/>
      </c>
      <c r="M115" s="105" t="str">
        <f t="shared" si="14"/>
        <v/>
      </c>
      <c r="N115" s="124"/>
      <c r="O115" s="125"/>
      <c r="P115" s="126"/>
      <c r="Q115" s="103" t="str">
        <f t="shared" si="15"/>
        <v/>
      </c>
      <c r="R115" s="104" t="str">
        <f t="shared" si="16"/>
        <v/>
      </c>
      <c r="S115" s="107" t="str">
        <f t="shared" si="17"/>
        <v/>
      </c>
      <c r="T115" s="204"/>
      <c r="U115" s="126"/>
      <c r="V115" s="205"/>
      <c r="W115" s="198" t="str">
        <f t="shared" si="18"/>
        <v/>
      </c>
      <c r="X115" s="104" t="str">
        <f t="shared" si="19"/>
        <v/>
      </c>
      <c r="Y115" s="107" t="str">
        <f t="shared" si="20"/>
        <v/>
      </c>
      <c r="Z115" s="103" t="str">
        <f t="shared" si="21"/>
        <v/>
      </c>
      <c r="AA115" s="105" t="str">
        <f t="shared" si="22"/>
        <v/>
      </c>
      <c r="AB115" s="108" t="str">
        <f t="shared" si="23"/>
        <v/>
      </c>
      <c r="AC115" s="109" t="str">
        <f>IF(C115="","",IFERROR(_xlfn.XLOOKUP(AB115,HELPER!$C$8:$C$48,HELPER!$D$8:$D$48,,1),""))</f>
        <v/>
      </c>
      <c r="AD115" s="132" t="str">
        <f>IF(C115="","",IFERROR(_xlfn.XLOOKUP(AC115,HELPER!$F$8:$F$48,HELPER!$G$8:$G$48,,1),""))</f>
        <v/>
      </c>
      <c r="AE115" s="172"/>
      <c r="AF115" s="13"/>
    </row>
    <row r="116" spans="1:32" ht="15" customHeight="1" x14ac:dyDescent="0.25">
      <c r="A116" s="172"/>
      <c r="B116" s="130">
        <v>48</v>
      </c>
      <c r="C116" s="240" t="str">
        <f>IF('INPUT DATA'!N58="","",'INPUT DATA'!N58)</f>
        <v/>
      </c>
      <c r="D116" s="241"/>
      <c r="E116" s="242"/>
      <c r="F116" s="124"/>
      <c r="G116" s="125"/>
      <c r="H116" s="125"/>
      <c r="I116" s="125"/>
      <c r="J116" s="126"/>
      <c r="K116" s="103" t="str">
        <f t="shared" si="12"/>
        <v/>
      </c>
      <c r="L116" s="104" t="str">
        <f t="shared" si="13"/>
        <v/>
      </c>
      <c r="M116" s="105" t="str">
        <f t="shared" si="14"/>
        <v/>
      </c>
      <c r="N116" s="124"/>
      <c r="O116" s="125"/>
      <c r="P116" s="126"/>
      <c r="Q116" s="103" t="str">
        <f t="shared" si="15"/>
        <v/>
      </c>
      <c r="R116" s="104" t="str">
        <f t="shared" si="16"/>
        <v/>
      </c>
      <c r="S116" s="107" t="str">
        <f t="shared" si="17"/>
        <v/>
      </c>
      <c r="T116" s="204"/>
      <c r="U116" s="126"/>
      <c r="V116" s="205"/>
      <c r="W116" s="198" t="str">
        <f t="shared" si="18"/>
        <v/>
      </c>
      <c r="X116" s="104" t="str">
        <f t="shared" si="19"/>
        <v/>
      </c>
      <c r="Y116" s="107" t="str">
        <f t="shared" si="20"/>
        <v/>
      </c>
      <c r="Z116" s="103" t="str">
        <f t="shared" si="21"/>
        <v/>
      </c>
      <c r="AA116" s="105" t="str">
        <f t="shared" si="22"/>
        <v/>
      </c>
      <c r="AB116" s="108" t="str">
        <f t="shared" si="23"/>
        <v/>
      </c>
      <c r="AC116" s="109" t="str">
        <f>IF(C116="","",IFERROR(_xlfn.XLOOKUP(AB116,HELPER!$C$8:$C$48,HELPER!$D$8:$D$48,,1),""))</f>
        <v/>
      </c>
      <c r="AD116" s="132" t="str">
        <f>IF(C116="","",IFERROR(_xlfn.XLOOKUP(AC116,HELPER!$F$8:$F$48,HELPER!$G$8:$G$48,,1),""))</f>
        <v/>
      </c>
      <c r="AE116" s="172"/>
      <c r="AF116" s="13"/>
    </row>
    <row r="117" spans="1:32" ht="15" customHeight="1" x14ac:dyDescent="0.25">
      <c r="A117" s="172"/>
      <c r="B117" s="130">
        <v>49</v>
      </c>
      <c r="C117" s="240" t="str">
        <f>IF('INPUT DATA'!N59="","",'INPUT DATA'!N59)</f>
        <v/>
      </c>
      <c r="D117" s="241"/>
      <c r="E117" s="242"/>
      <c r="F117" s="124"/>
      <c r="G117" s="125"/>
      <c r="H117" s="125"/>
      <c r="I117" s="125"/>
      <c r="J117" s="126"/>
      <c r="K117" s="103" t="str">
        <f t="shared" si="12"/>
        <v/>
      </c>
      <c r="L117" s="104" t="str">
        <f t="shared" si="13"/>
        <v/>
      </c>
      <c r="M117" s="105" t="str">
        <f t="shared" si="14"/>
        <v/>
      </c>
      <c r="N117" s="124"/>
      <c r="O117" s="125"/>
      <c r="P117" s="126"/>
      <c r="Q117" s="103" t="str">
        <f t="shared" si="15"/>
        <v/>
      </c>
      <c r="R117" s="104" t="str">
        <f t="shared" si="16"/>
        <v/>
      </c>
      <c r="S117" s="107" t="str">
        <f t="shared" si="17"/>
        <v/>
      </c>
      <c r="T117" s="204"/>
      <c r="U117" s="126"/>
      <c r="V117" s="205"/>
      <c r="W117" s="198" t="str">
        <f t="shared" si="18"/>
        <v/>
      </c>
      <c r="X117" s="104" t="str">
        <f t="shared" si="19"/>
        <v/>
      </c>
      <c r="Y117" s="107" t="str">
        <f t="shared" si="20"/>
        <v/>
      </c>
      <c r="Z117" s="103" t="str">
        <f t="shared" si="21"/>
        <v/>
      </c>
      <c r="AA117" s="105" t="str">
        <f t="shared" si="22"/>
        <v/>
      </c>
      <c r="AB117" s="108" t="str">
        <f t="shared" si="23"/>
        <v/>
      </c>
      <c r="AC117" s="109" t="str">
        <f>IF(C117="","",IFERROR(_xlfn.XLOOKUP(AB117,HELPER!$C$8:$C$48,HELPER!$D$8:$D$48,,1),""))</f>
        <v/>
      </c>
      <c r="AD117" s="132" t="str">
        <f>IF(C117="","",IFERROR(_xlfn.XLOOKUP(AC117,HELPER!$F$8:$F$48,HELPER!$G$8:$G$48,,1),""))</f>
        <v/>
      </c>
      <c r="AE117" s="172"/>
      <c r="AF117" s="13"/>
    </row>
    <row r="118" spans="1:32" ht="15" customHeight="1" thickBot="1" x14ac:dyDescent="0.3">
      <c r="A118" s="172"/>
      <c r="B118" s="131">
        <v>50</v>
      </c>
      <c r="C118" s="261" t="str">
        <f>IF('INPUT DATA'!N60="","",'INPUT DATA'!N60)</f>
        <v/>
      </c>
      <c r="D118" s="262"/>
      <c r="E118" s="263"/>
      <c r="F118" s="133"/>
      <c r="G118" s="134"/>
      <c r="H118" s="134"/>
      <c r="I118" s="134"/>
      <c r="J118" s="135"/>
      <c r="K118" s="136" t="str">
        <f t="shared" si="12"/>
        <v/>
      </c>
      <c r="L118" s="137" t="str">
        <f t="shared" si="13"/>
        <v/>
      </c>
      <c r="M118" s="138" t="str">
        <f t="shared" si="14"/>
        <v/>
      </c>
      <c r="N118" s="133"/>
      <c r="O118" s="134"/>
      <c r="P118" s="135"/>
      <c r="Q118" s="136" t="str">
        <f t="shared" si="15"/>
        <v/>
      </c>
      <c r="R118" s="137" t="str">
        <f t="shared" si="16"/>
        <v/>
      </c>
      <c r="S118" s="139" t="str">
        <f t="shared" si="17"/>
        <v/>
      </c>
      <c r="T118" s="206"/>
      <c r="U118" s="207"/>
      <c r="V118" s="208"/>
      <c r="W118" s="209" t="str">
        <f t="shared" si="18"/>
        <v/>
      </c>
      <c r="X118" s="137" t="str">
        <f t="shared" si="19"/>
        <v/>
      </c>
      <c r="Y118" s="139" t="str">
        <f t="shared" si="20"/>
        <v/>
      </c>
      <c r="Z118" s="136" t="str">
        <f t="shared" si="21"/>
        <v/>
      </c>
      <c r="AA118" s="138" t="str">
        <f t="shared" si="22"/>
        <v/>
      </c>
      <c r="AB118" s="108" t="str">
        <f t="shared" si="23"/>
        <v/>
      </c>
      <c r="AC118" s="113" t="str">
        <f>IF(C118="","",IFERROR(_xlfn.XLOOKUP(AB118,HELPER!$C$8:$C$48,HELPER!$D$8:$D$48,,1),""))</f>
        <v/>
      </c>
      <c r="AD118" s="140" t="str">
        <f>IF(C118="","",IFERROR(_xlfn.XLOOKUP(AC118,HELPER!$F$8:$F$48,HELPER!$G$8:$G$48,,1),""))</f>
        <v/>
      </c>
      <c r="AE118" s="172"/>
      <c r="AF118" s="13"/>
    </row>
    <row r="119" spans="1:32" ht="13.2" x14ac:dyDescent="0.25">
      <c r="A119" s="172"/>
      <c r="B119" s="172"/>
      <c r="C119" s="264"/>
      <c r="D119" s="265"/>
      <c r="E119" s="265"/>
      <c r="F119" s="172"/>
      <c r="G119" s="172"/>
      <c r="H119" s="172"/>
      <c r="I119" s="172"/>
      <c r="J119" s="172"/>
      <c r="K119" s="172"/>
      <c r="L119" s="172"/>
      <c r="M119" s="172"/>
      <c r="N119" s="172"/>
      <c r="O119" s="172"/>
      <c r="P119" s="172"/>
      <c r="Q119" s="172"/>
      <c r="R119" s="172"/>
      <c r="S119" s="172"/>
      <c r="T119" s="172"/>
      <c r="U119" s="172"/>
      <c r="V119" s="172"/>
      <c r="W119" s="172"/>
      <c r="X119" s="172"/>
      <c r="Y119" s="172"/>
      <c r="Z119" s="172"/>
      <c r="AA119" s="172"/>
      <c r="AB119" s="172"/>
      <c r="AC119" s="172"/>
      <c r="AD119" s="172"/>
      <c r="AE119" s="172"/>
      <c r="AF119" s="13"/>
    </row>
    <row r="120" spans="1:32" ht="13.2" x14ac:dyDescent="0.25">
      <c r="A120" s="172"/>
      <c r="B120" s="172"/>
      <c r="C120" s="264"/>
      <c r="D120" s="265"/>
      <c r="E120" s="265"/>
      <c r="F120" s="172"/>
      <c r="G120" s="172"/>
      <c r="H120" s="172"/>
      <c r="I120" s="172"/>
      <c r="J120" s="172"/>
      <c r="K120" s="172"/>
      <c r="L120" s="172"/>
      <c r="M120" s="172"/>
      <c r="N120" s="172"/>
      <c r="O120" s="172"/>
      <c r="P120" s="172"/>
      <c r="Q120" s="172"/>
      <c r="R120" s="172"/>
      <c r="S120" s="172"/>
      <c r="T120" s="172"/>
      <c r="U120" s="172"/>
      <c r="V120" s="172"/>
      <c r="W120" s="172"/>
      <c r="X120" s="172"/>
      <c r="Y120" s="172"/>
      <c r="Z120" s="172"/>
      <c r="AA120" s="172"/>
      <c r="AB120" s="172"/>
      <c r="AC120" s="172"/>
      <c r="AD120" s="172"/>
      <c r="AE120" s="172"/>
      <c r="AF120" s="13"/>
    </row>
  </sheetData>
  <sheetProtection formatCells="0" formatColumns="0" formatRows="0"/>
  <mergeCells count="128">
    <mergeCell ref="C117:E117"/>
    <mergeCell ref="C118:E118"/>
    <mergeCell ref="C119:E119"/>
    <mergeCell ref="C120:E120"/>
    <mergeCell ref="C111:E111"/>
    <mergeCell ref="C112:E112"/>
    <mergeCell ref="C113:E113"/>
    <mergeCell ref="C114:E114"/>
    <mergeCell ref="C115:E115"/>
    <mergeCell ref="C116:E116"/>
    <mergeCell ref="C105:E105"/>
    <mergeCell ref="C106:E106"/>
    <mergeCell ref="C107:E107"/>
    <mergeCell ref="C108:E108"/>
    <mergeCell ref="C109:E109"/>
    <mergeCell ref="C110:E110"/>
    <mergeCell ref="C99:E99"/>
    <mergeCell ref="C100:E100"/>
    <mergeCell ref="C101:E101"/>
    <mergeCell ref="C102:E102"/>
    <mergeCell ref="C103:E103"/>
    <mergeCell ref="C104:E104"/>
    <mergeCell ref="C93:E93"/>
    <mergeCell ref="C94:E94"/>
    <mergeCell ref="C95:E95"/>
    <mergeCell ref="C96:E96"/>
    <mergeCell ref="C97:E97"/>
    <mergeCell ref="C98:E98"/>
    <mergeCell ref="C87:E87"/>
    <mergeCell ref="C88:E88"/>
    <mergeCell ref="C89:E89"/>
    <mergeCell ref="C90:E90"/>
    <mergeCell ref="C91:E91"/>
    <mergeCell ref="C92:E92"/>
    <mergeCell ref="C81:E81"/>
    <mergeCell ref="C82:E82"/>
    <mergeCell ref="C83:E83"/>
    <mergeCell ref="C84:E84"/>
    <mergeCell ref="C85:E85"/>
    <mergeCell ref="C86:E86"/>
    <mergeCell ref="C75:E75"/>
    <mergeCell ref="C76:E76"/>
    <mergeCell ref="C77:E77"/>
    <mergeCell ref="C78:E78"/>
    <mergeCell ref="C79:E79"/>
    <mergeCell ref="C80:E80"/>
    <mergeCell ref="C69:E69"/>
    <mergeCell ref="C70:E70"/>
    <mergeCell ref="C71:E71"/>
    <mergeCell ref="C72:E72"/>
    <mergeCell ref="C73:E73"/>
    <mergeCell ref="C74:E74"/>
    <mergeCell ref="C63:E63"/>
    <mergeCell ref="C64:E64"/>
    <mergeCell ref="C65:E65"/>
    <mergeCell ref="C66:E66"/>
    <mergeCell ref="C67:E67"/>
    <mergeCell ref="B68:AD68"/>
    <mergeCell ref="C57:E57"/>
    <mergeCell ref="C58:E58"/>
    <mergeCell ref="C59:E59"/>
    <mergeCell ref="C60:E60"/>
    <mergeCell ref="C61:E61"/>
    <mergeCell ref="C62:E62"/>
    <mergeCell ref="C51:E51"/>
    <mergeCell ref="C52:E52"/>
    <mergeCell ref="C53:E53"/>
    <mergeCell ref="C54:E54"/>
    <mergeCell ref="C55:E55"/>
    <mergeCell ref="C56:E56"/>
    <mergeCell ref="C45:E45"/>
    <mergeCell ref="C46:E46"/>
    <mergeCell ref="C47:E47"/>
    <mergeCell ref="C48:E48"/>
    <mergeCell ref="C49:E49"/>
    <mergeCell ref="C50:E50"/>
    <mergeCell ref="C39:E39"/>
    <mergeCell ref="C40:E40"/>
    <mergeCell ref="C41:E41"/>
    <mergeCell ref="C42:E42"/>
    <mergeCell ref="C43:E43"/>
    <mergeCell ref="C44:E44"/>
    <mergeCell ref="C33:E33"/>
    <mergeCell ref="C34:E34"/>
    <mergeCell ref="C35:E35"/>
    <mergeCell ref="C36:E36"/>
    <mergeCell ref="C37:E37"/>
    <mergeCell ref="C38:E38"/>
    <mergeCell ref="C27:E27"/>
    <mergeCell ref="C28:E28"/>
    <mergeCell ref="C29:E29"/>
    <mergeCell ref="C30:E30"/>
    <mergeCell ref="C31:E31"/>
    <mergeCell ref="C32:E32"/>
    <mergeCell ref="C21:E21"/>
    <mergeCell ref="C22:E22"/>
    <mergeCell ref="C23:E23"/>
    <mergeCell ref="C24:E24"/>
    <mergeCell ref="C25:E25"/>
    <mergeCell ref="C26:E26"/>
    <mergeCell ref="B15:E15"/>
    <mergeCell ref="B16:AD16"/>
    <mergeCell ref="B17:AD17"/>
    <mergeCell ref="C18:E18"/>
    <mergeCell ref="C19:E19"/>
    <mergeCell ref="C20:E20"/>
    <mergeCell ref="B2:AD3"/>
    <mergeCell ref="F5:L5"/>
    <mergeCell ref="R5:V5"/>
    <mergeCell ref="Z5:AB5"/>
    <mergeCell ref="F7:V7"/>
    <mergeCell ref="Z7:AB7"/>
    <mergeCell ref="F12:M13"/>
    <mergeCell ref="N12:S13"/>
    <mergeCell ref="T12:AA13"/>
    <mergeCell ref="AB12:AB15"/>
    <mergeCell ref="AC12:AC15"/>
    <mergeCell ref="AD12:AD15"/>
    <mergeCell ref="B9:AD9"/>
    <mergeCell ref="B10:E14"/>
    <mergeCell ref="F10:I10"/>
    <mergeCell ref="J10:M10"/>
    <mergeCell ref="N10:P11"/>
    <mergeCell ref="Q10:X11"/>
    <mergeCell ref="Y10:Z11"/>
    <mergeCell ref="AA10:AD11"/>
    <mergeCell ref="F11:I11"/>
    <mergeCell ref="J11:M11"/>
  </mergeCells>
  <dataValidations count="33">
    <dataValidation type="custom" allowBlank="1" showInputMessage="1" showErrorMessage="1" errorTitle="Invalid Input" error="The score cannot be greater than the Highest Possible Score." sqref="U69:U118" xr:uid="{B1D687E4-40D8-44FD-AA4D-D3D950BD8064}">
      <formula1>U69&lt;=$U$15</formula1>
    </dataValidation>
    <dataValidation type="custom" allowBlank="1" showInputMessage="1" showErrorMessage="1" errorTitle="Invalid Input" error="The score cannot be greater than the Highest Possible Score." sqref="T69:T118" xr:uid="{3E1BE368-C957-43A0-98AA-09A24B0A72B9}">
      <formula1>T69&lt;=$T$15</formula1>
    </dataValidation>
    <dataValidation type="custom" allowBlank="1" showInputMessage="1" showErrorMessage="1" errorTitle="Invalid Input" error="The score cannot be greater than the Highest Possible Score." prompt="Encode learners' raw scores." sqref="U18:U67" xr:uid="{6C9FF3EC-8B83-4405-AF8A-4DC773311E8B}">
      <formula1>U18&lt;=$U$15</formula1>
    </dataValidation>
    <dataValidation type="custom" allowBlank="1" showInputMessage="1" showErrorMessage="1" errorTitle="Invalid Input" error="The score cannot be greater than the Highest Possible Score." prompt="Encode learners' raw scores." sqref="T18:T67" xr:uid="{35ADD096-244E-4AFC-B58B-AFB3E323162E}">
      <formula1>T18&lt;=$T$15</formula1>
    </dataValidation>
    <dataValidation type="custom" allowBlank="1" showInputMessage="1" showErrorMessage="1" errorTitle="Invalid Input" error="The score cannot be greater than the Highest Possible Score." sqref="P18:P67 P69:P118" xr:uid="{4742F7F4-090B-4801-9C1C-2918B6C8EAC5}">
      <formula1>P18&lt;=$P$15</formula1>
    </dataValidation>
    <dataValidation type="custom" allowBlank="1" showInputMessage="1" showErrorMessage="1" errorTitle="Invalid Input" error="The score cannot be greater than the Highest Possible Score." sqref="O18:O67 O69:O118" xr:uid="{6CC44EDE-B117-4C7C-87E7-ABF3C090D414}">
      <formula1>O18&lt;=$O$15</formula1>
    </dataValidation>
    <dataValidation type="custom" allowBlank="1" showInputMessage="1" showErrorMessage="1" errorTitle="Invalid Input" error="The score cannot be greater than the Highest Possible Score." sqref="J18:J67" xr:uid="{BD60310D-FA29-43DB-95F3-6D15870CE511}">
      <formula1>J18&lt;=$J$18</formula1>
    </dataValidation>
    <dataValidation type="custom" allowBlank="1" showInputMessage="1" showErrorMessage="1" errorTitle="Invalid Input" error="The score cannot be greater than the Highest Possible Score." sqref="J69:J118" xr:uid="{076DF29B-1D06-44EF-B338-D1295A11F981}">
      <formula1>J69&lt;=$J$15</formula1>
    </dataValidation>
    <dataValidation type="custom" allowBlank="1" showInputMessage="1" showErrorMessage="1" errorTitle="Invalid Input" error="The score cannot be greater than the Highest Possible Score." sqref="I69:I118 I18:I67" xr:uid="{9528D06E-1A82-42F6-B17F-C99183BB6522}">
      <formula1>I18&lt;=$I$15</formula1>
    </dataValidation>
    <dataValidation type="custom" allowBlank="1" showInputMessage="1" showErrorMessage="1" errorTitle="Invalid Input" error="The score cannot be greater than the Highest Possible Score." sqref="H69:H118" xr:uid="{B348E5C0-38C0-4035-A720-A3AFD66AFA2F}">
      <formula1>H60&lt;=$H$15</formula1>
    </dataValidation>
    <dataValidation type="custom" allowBlank="1" showInputMessage="1" showErrorMessage="1" errorTitle="Invalid Input" error="The score cannot be greater than the Highest Possible Score" sqref="H18:H67" xr:uid="{F0B774C6-71E5-425E-ABC2-DC60665B5BA1}">
      <formula1>H18&lt;=$H$15</formula1>
    </dataValidation>
    <dataValidation type="custom" allowBlank="1" showInputMessage="1" showErrorMessage="1" errorTitle="Invalid Input" error="The score cannot be greater than the Highest Possible Score." sqref="G69:G118" xr:uid="{67F8EA53-0605-4868-A0C6-EF4A3CE82F52}">
      <formula1>G69&lt;=$G$15</formula1>
    </dataValidation>
    <dataValidation type="custom" allowBlank="1" showInputMessage="1" showErrorMessage="1" errorTitle="Invalid Input" error="The scoure cannot be greater than the Highest Possible Score." sqref="G18:G67" xr:uid="{1D783F79-1037-4FE3-86E0-9F74D022578D}">
      <formula1>G18&lt;=$G$15</formula1>
    </dataValidation>
    <dataValidation type="custom" allowBlank="1" showInputMessage="1" showErrorMessage="1" errorTitle="Invalid Input" error="The score cannot be greater that the Highest Possible Score." sqref="F69:F118" xr:uid="{7DCD0BCC-C9D9-46F8-9F5C-89B16C088229}">
      <formula1>F69&lt;=$F$15</formula1>
    </dataValidation>
    <dataValidation type="custom" allowBlank="1" showInputMessage="1" showErrorMessage="1" errorTitle="Invalid Input" error="The score cannot be greater than the Highest Possible Score." sqref="F18:F67" xr:uid="{F2D8A163-35AD-419F-AFBA-2078BC56C33B}">
      <formula1>F18&lt;=$F$15</formula1>
    </dataValidation>
    <dataValidation type="custom" allowBlank="1" showInputMessage="1" showErrorMessage="1" errorTitle="Invalid Input" error="The score cannot be greater than the Highest Possible Score." sqref="N69:N118 N18:N67" xr:uid="{9D5ECDB8-FF31-4583-9A57-229C60923193}">
      <formula1>N18&lt;=$N$15</formula1>
    </dataValidation>
    <dataValidation type="whole" allowBlank="1" showInputMessage="1" showErrorMessage="1" prompt="Enter Highest Possible Score." sqref="T15:V15 N15:P15 F15:J15" xr:uid="{AC97BEFB-705D-4138-B893-3AC2B280D46F}">
      <formula1>0</formula1>
      <formula2>1000</formula2>
    </dataValidation>
    <dataValidation allowBlank="1" showInputMessage="1" showErrorMessage="1" prompt="Transmuted Term Grade" sqref="AC18:AC67 AC69:AC118" xr:uid="{4246E6E7-EC95-4AEA-8D42-0540E5D36B31}"/>
    <dataValidation allowBlank="1" showInputMessage="1" showErrorMessage="1" prompt="INITIAL GRADE" sqref="AB18:AB67 AB69:AB118" xr:uid="{A22D9BB3-1756-4006-AEA1-73F6603B0CA9}"/>
    <dataValidation allowBlank="1" showInputMessage="1" showErrorMessage="1" prompt="Examinations' Weighted Score" sqref="AA15 AA18:AA67 AA69:AA118" xr:uid="{665AD097-4663-4D25-8F1A-C50BA227BDF3}"/>
    <dataValidation allowBlank="1" showInputMessage="1" showErrorMessage="1" prompt="Examinations' Percetage Score" sqref="Z15 Z18:Z67 Z69:Z118" xr:uid="{CB568A46-27CC-4CC0-8CD1-20A32B7F4136}"/>
    <dataValidation allowBlank="1" showInputMessage="1" showErrorMessage="1" prompt="Weighted Score for Term Exam" sqref="Y69:Y118 Y18:Y67 Y15" xr:uid="{42AA65EA-909F-42A5-BA9E-74345C1F5F21}"/>
    <dataValidation allowBlank="1" showInputMessage="1" showErrorMessage="1" prompt="Weighted Score for Summative Test 2" sqref="X69:X118 X18:X67 X15" xr:uid="{4C563686-7D10-4895-A920-0CA6DE749CFE}"/>
    <dataValidation allowBlank="1" showInputMessage="1" showErrorMessage="1" prompt="Weighted Score for Summative Test 1" sqref="W69:W118 W15 W18:W67" xr:uid="{1915E43B-59DE-488C-98AD-05B2380BDA60}"/>
    <dataValidation allowBlank="1" showInputMessage="1" showErrorMessage="1" prompt="Products/Performance Tasks' Weighted Score." sqref="S15 S18:S67 S69:S118" xr:uid="{D367813F-518E-4E9F-A042-D99A3C38D5A5}"/>
    <dataValidation allowBlank="1" showInputMessage="1" showErrorMessage="1" prompt="Products/Performance Tasks' Percentage Score." sqref="R15 R18:R67 R69:R118" xr:uid="{73F86850-0DFF-4792-B646-87CB373FCB02}"/>
    <dataValidation allowBlank="1" showInputMessage="1" showErrorMessage="1" prompt="Written/Oral Works' Weighted Score." sqref="M15 M18:M67 M69:M118" xr:uid="{A755C7AB-71BA-4D38-AE37-D6B1521F3AB8}"/>
    <dataValidation allowBlank="1" showInputMessage="1" showErrorMessage="1" prompt="Written/Oral Works' Percentage Score." sqref="L15 L18:L67 L69:L118" xr:uid="{94A81600-DBF9-4D08-BDF0-5C89DE9DBCAE}"/>
    <dataValidation allowBlank="1" showInputMessage="1" showErrorMessage="1" prompt="Products/Performance Tasks' Highest Possible Score." sqref="Q15 Q18:Q67 Q69:Q118" xr:uid="{CEF44B58-9F59-4B0F-A7A5-F7E68E008EEC}"/>
    <dataValidation allowBlank="1" showInputMessage="1" showErrorMessage="1" prompt="Written/Oral Works' Highest Possible Score." sqref="K15 K18:K67 K69:K118" xr:uid="{3A98CA5A-C49D-482B-AC43-13284BE7BEC0}"/>
    <dataValidation allowBlank="1" showInputMessage="1" showErrorMessage="1" prompt="Do not type name of learners here. Go to INPUT DATA sheet." sqref="C18:E67 C69:E118" xr:uid="{52501ABE-DAFB-40EA-8C18-F1166AAA7423}"/>
    <dataValidation type="custom" allowBlank="1" showInputMessage="1" showErrorMessage="1" errorTitle="Invalid Input" error="The score cannot be greater than the Highest Possible Score." prompt="Encode learners' raw scores." sqref="V18:V67" xr:uid="{3D1ADD13-A168-46AD-9826-F1DB96C0120E}">
      <formula1>V18&lt;=$V$15</formula1>
    </dataValidation>
    <dataValidation type="custom" allowBlank="1" showInputMessage="1" showErrorMessage="1" errorTitle="Invalid Input" error="The score cannot be greater than the Highest Possible Score." sqref="V69:V118" xr:uid="{382701A8-5A49-4C2D-B90F-05C434302200}">
      <formula1>V20&lt;=$V$15</formula1>
    </dataValidation>
  </dataValidations>
  <pageMargins left="0.23622047244094491" right="0.23622047244094491" top="0.39370078740157483" bottom="0.39370078740157483" header="0.31496062992125984" footer="0.31496062992125984"/>
  <pageSetup paperSize="9" scale="76"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outlinePr summaryBelow="0" summaryRight="0"/>
    <pageSetUpPr fitToPage="1"/>
  </sheetPr>
  <dimension ref="A1:S118"/>
  <sheetViews>
    <sheetView showGridLines="0" zoomScale="70" zoomScaleNormal="70" workbookViewId="0">
      <pane ySplit="13" topLeftCell="A14" activePane="bottomLeft" state="frozen"/>
      <selection pane="bottomLeft" activeCell="G5" sqref="G5:J5"/>
    </sheetView>
  </sheetViews>
  <sheetFormatPr defaultColWidth="12.6640625" defaultRowHeight="15.75" customHeight="1" x14ac:dyDescent="0.25"/>
  <cols>
    <col min="1" max="2" width="3.88671875" customWidth="1"/>
    <col min="6" max="6" width="15.109375" customWidth="1"/>
    <col min="7" max="7" width="15.109375" style="173" customWidth="1"/>
    <col min="8" max="8" width="10.77734375" style="173" customWidth="1"/>
    <col min="9" max="10" width="15.109375" style="173" customWidth="1"/>
    <col min="11" max="11" width="10.77734375" style="173" customWidth="1"/>
    <col min="12" max="12" width="15.109375" customWidth="1"/>
    <col min="13" max="13" width="15.109375" style="173" customWidth="1"/>
    <col min="14" max="14" width="10.77734375" customWidth="1"/>
    <col min="15" max="15" width="17.88671875" customWidth="1"/>
    <col min="16" max="16" width="21.44140625" customWidth="1"/>
    <col min="17" max="17" width="17.21875" customWidth="1"/>
    <col min="18" max="18" width="3.88671875" customWidth="1"/>
  </cols>
  <sheetData>
    <row r="1" spans="1:19" ht="15.75" customHeight="1" x14ac:dyDescent="0.5">
      <c r="A1" s="70"/>
      <c r="R1" s="21"/>
      <c r="S1" s="21"/>
    </row>
    <row r="2" spans="1:19" ht="15.75" customHeight="1" x14ac:dyDescent="0.25">
      <c r="B2" s="374" t="s">
        <v>35</v>
      </c>
      <c r="C2" s="375"/>
      <c r="D2" s="375"/>
      <c r="E2" s="375"/>
      <c r="F2" s="375"/>
      <c r="G2" s="375"/>
      <c r="H2" s="375"/>
      <c r="I2" s="375"/>
      <c r="J2" s="375"/>
      <c r="K2" s="375"/>
      <c r="L2" s="375"/>
      <c r="M2" s="375"/>
      <c r="N2" s="375"/>
      <c r="O2" s="375"/>
      <c r="P2" s="375"/>
      <c r="Q2" s="375"/>
      <c r="R2" s="21"/>
      <c r="S2" s="21"/>
    </row>
    <row r="3" spans="1:19" ht="15.75" customHeight="1" x14ac:dyDescent="0.25">
      <c r="B3" s="375"/>
      <c r="C3" s="375"/>
      <c r="D3" s="375"/>
      <c r="E3" s="375"/>
      <c r="F3" s="375"/>
      <c r="G3" s="375"/>
      <c r="H3" s="375"/>
      <c r="I3" s="375"/>
      <c r="J3" s="375"/>
      <c r="K3" s="375"/>
      <c r="L3" s="375"/>
      <c r="M3" s="375"/>
      <c r="N3" s="375"/>
      <c r="O3" s="375"/>
      <c r="P3" s="375"/>
      <c r="Q3" s="375"/>
      <c r="R3" s="21"/>
      <c r="S3" s="21"/>
    </row>
    <row r="4" spans="1:19" ht="15.75" customHeight="1" thickBot="1" x14ac:dyDescent="0.3">
      <c r="R4" s="4"/>
      <c r="S4" s="4"/>
    </row>
    <row r="5" spans="1:19" ht="15.75" customHeight="1" thickBot="1" x14ac:dyDescent="0.3">
      <c r="A5" s="1"/>
      <c r="B5" s="1"/>
      <c r="C5" s="142" t="s">
        <v>2</v>
      </c>
      <c r="D5" s="370">
        <f>'INPUT DATA'!E10</f>
        <v>0</v>
      </c>
      <c r="E5" s="371"/>
      <c r="F5" s="178" t="s">
        <v>4</v>
      </c>
      <c r="G5" s="360">
        <f>'INPUT DATA'!E11</f>
        <v>0</v>
      </c>
      <c r="H5" s="361"/>
      <c r="I5" s="361"/>
      <c r="J5" s="362"/>
      <c r="K5" s="178"/>
      <c r="L5" s="372" t="s">
        <v>5</v>
      </c>
      <c r="M5" s="372"/>
      <c r="N5" s="373"/>
      <c r="O5" s="360">
        <f>'INPUT DATA'!E13</f>
        <v>0</v>
      </c>
      <c r="P5" s="361"/>
      <c r="Q5" s="362"/>
      <c r="R5" s="4"/>
      <c r="S5" s="4"/>
    </row>
    <row r="6" spans="1:19" ht="15.75" customHeight="1" thickBot="1" x14ac:dyDescent="0.3">
      <c r="A6" s="1"/>
      <c r="B6" s="1"/>
      <c r="C6" s="142" t="s">
        <v>7</v>
      </c>
      <c r="D6" s="360">
        <f>'INPUT DATA'!E14</f>
        <v>0</v>
      </c>
      <c r="E6" s="361"/>
      <c r="F6" s="361"/>
      <c r="G6" s="361"/>
      <c r="H6" s="361"/>
      <c r="I6" s="361"/>
      <c r="J6" s="362"/>
      <c r="K6" s="177"/>
      <c r="L6" s="373" t="s">
        <v>8</v>
      </c>
      <c r="M6" s="373"/>
      <c r="N6" s="373"/>
      <c r="O6" s="360">
        <f>'INPUT DATA'!E15</f>
        <v>0</v>
      </c>
      <c r="P6" s="361"/>
      <c r="Q6" s="362"/>
      <c r="R6" s="4"/>
      <c r="S6" s="4"/>
    </row>
    <row r="7" spans="1:19" ht="15.75" customHeight="1" x14ac:dyDescent="0.3">
      <c r="A7" s="21"/>
      <c r="B7" s="21"/>
      <c r="C7" s="7"/>
      <c r="D7" s="75"/>
      <c r="E7" s="76"/>
      <c r="F7" s="76"/>
      <c r="G7" s="76"/>
      <c r="H7" s="76"/>
      <c r="I7" s="76"/>
      <c r="J7" s="76"/>
      <c r="K7" s="76"/>
      <c r="L7" s="76"/>
      <c r="M7" s="76"/>
      <c r="N7" s="76"/>
      <c r="O7" s="7"/>
      <c r="P7" s="77"/>
      <c r="Q7" s="76"/>
      <c r="R7" s="4"/>
      <c r="S7" s="4"/>
    </row>
    <row r="8" spans="1:19" ht="13.8" thickBot="1" x14ac:dyDescent="0.3">
      <c r="A8" s="1"/>
      <c r="B8" s="376"/>
      <c r="C8" s="376"/>
      <c r="D8" s="377"/>
      <c r="E8" s="377"/>
      <c r="F8" s="377"/>
      <c r="G8" s="377"/>
      <c r="H8" s="377"/>
      <c r="I8" s="377"/>
      <c r="J8" s="377"/>
      <c r="K8" s="377"/>
      <c r="L8" s="377"/>
      <c r="M8" s="377"/>
      <c r="N8" s="377"/>
      <c r="O8" s="377"/>
      <c r="P8" s="377"/>
      <c r="Q8" s="377"/>
      <c r="R8" s="1"/>
      <c r="S8" s="1"/>
    </row>
    <row r="9" spans="1:19" ht="15.75" customHeight="1" thickBot="1" x14ac:dyDescent="0.3">
      <c r="A9" s="4"/>
      <c r="B9" s="324" t="s">
        <v>12</v>
      </c>
      <c r="C9" s="325"/>
      <c r="D9" s="360">
        <f>'INPUT DATA'!E25</f>
        <v>0</v>
      </c>
      <c r="E9" s="361"/>
      <c r="F9" s="362"/>
      <c r="G9" s="177"/>
      <c r="H9" s="363" t="s">
        <v>14</v>
      </c>
      <c r="I9" s="363"/>
      <c r="J9" s="364" t="str">
        <f>'INPUT DATA'!E24</f>
        <v>MAPEH</v>
      </c>
      <c r="K9" s="365"/>
      <c r="L9" s="365"/>
      <c r="M9" s="365"/>
      <c r="N9" s="366"/>
      <c r="O9" s="367"/>
      <c r="P9" s="368"/>
      <c r="Q9" s="369"/>
      <c r="R9" s="4"/>
      <c r="S9" s="4"/>
    </row>
    <row r="10" spans="1:19" ht="15.75" customHeight="1" thickBot="1" x14ac:dyDescent="0.3">
      <c r="A10" s="4"/>
      <c r="B10" s="324" t="s">
        <v>15</v>
      </c>
      <c r="C10" s="325"/>
      <c r="D10" s="360">
        <f>'INPUT DATA'!E26</f>
        <v>0</v>
      </c>
      <c r="E10" s="361"/>
      <c r="F10" s="362"/>
      <c r="G10" s="177"/>
      <c r="H10" s="363" t="s">
        <v>13</v>
      </c>
      <c r="I10" s="363"/>
      <c r="J10" s="364">
        <f>'INPUT DATA'!E23</f>
        <v>0</v>
      </c>
      <c r="K10" s="365"/>
      <c r="L10" s="365"/>
      <c r="M10" s="365"/>
      <c r="N10" s="366"/>
      <c r="O10" s="326"/>
      <c r="P10" s="327"/>
      <c r="Q10" s="328"/>
      <c r="R10" s="4"/>
      <c r="S10" s="4"/>
    </row>
    <row r="11" spans="1:19" ht="13.8" x14ac:dyDescent="0.25">
      <c r="A11" s="1"/>
      <c r="B11" s="343" t="s">
        <v>3</v>
      </c>
      <c r="C11" s="344"/>
      <c r="D11" s="345"/>
      <c r="E11" s="345"/>
      <c r="F11" s="329" t="s">
        <v>36</v>
      </c>
      <c r="G11" s="330"/>
      <c r="H11" s="330"/>
      <c r="I11" s="330"/>
      <c r="J11" s="330"/>
      <c r="K11" s="330"/>
      <c r="L11" s="331"/>
      <c r="M11" s="332"/>
      <c r="N11" s="333"/>
      <c r="O11" s="334" t="s">
        <v>37</v>
      </c>
      <c r="P11" s="337" t="s">
        <v>38</v>
      </c>
      <c r="Q11" s="340" t="s">
        <v>39</v>
      </c>
      <c r="R11" s="1"/>
      <c r="S11" s="4"/>
    </row>
    <row r="12" spans="1:19" s="173" customFormat="1" ht="13.8" customHeight="1" x14ac:dyDescent="0.25">
      <c r="A12" s="172"/>
      <c r="B12" s="346"/>
      <c r="C12" s="345"/>
      <c r="D12" s="345"/>
      <c r="E12" s="345"/>
      <c r="F12" s="352" t="s">
        <v>40</v>
      </c>
      <c r="G12" s="353"/>
      <c r="H12" s="354" t="s">
        <v>70</v>
      </c>
      <c r="I12" s="352" t="s">
        <v>41</v>
      </c>
      <c r="J12" s="353"/>
      <c r="K12" s="354" t="s">
        <v>71</v>
      </c>
      <c r="L12" s="356" t="s">
        <v>42</v>
      </c>
      <c r="M12" s="357"/>
      <c r="N12" s="358" t="s">
        <v>72</v>
      </c>
      <c r="O12" s="335"/>
      <c r="P12" s="338"/>
      <c r="Q12" s="341"/>
      <c r="R12" s="172"/>
      <c r="S12" s="174"/>
    </row>
    <row r="13" spans="1:19" ht="13.8" customHeight="1" thickBot="1" x14ac:dyDescent="0.3">
      <c r="A13" s="1"/>
      <c r="B13" s="347"/>
      <c r="C13" s="348"/>
      <c r="D13" s="348"/>
      <c r="E13" s="349"/>
      <c r="F13" s="179" t="s">
        <v>67</v>
      </c>
      <c r="G13" s="180" t="s">
        <v>69</v>
      </c>
      <c r="H13" s="355"/>
      <c r="I13" s="179" t="s">
        <v>67</v>
      </c>
      <c r="J13" s="180" t="s">
        <v>69</v>
      </c>
      <c r="K13" s="355"/>
      <c r="L13" s="179" t="s">
        <v>67</v>
      </c>
      <c r="M13" s="181" t="s">
        <v>69</v>
      </c>
      <c r="N13" s="359"/>
      <c r="O13" s="336"/>
      <c r="P13" s="339"/>
      <c r="Q13" s="342"/>
      <c r="R13" s="1"/>
      <c r="S13" s="4"/>
    </row>
    <row r="14" spans="1:19" ht="14.4" thickBot="1" x14ac:dyDescent="0.3">
      <c r="A14" s="4"/>
      <c r="B14" s="319" t="s">
        <v>9</v>
      </c>
      <c r="C14" s="320"/>
      <c r="D14" s="320"/>
      <c r="E14" s="320"/>
      <c r="F14" s="322"/>
      <c r="G14" s="322"/>
      <c r="H14" s="322"/>
      <c r="I14" s="322"/>
      <c r="J14" s="322"/>
      <c r="K14" s="322"/>
      <c r="L14" s="322"/>
      <c r="M14" s="322"/>
      <c r="N14" s="322"/>
      <c r="O14" s="350"/>
      <c r="P14" s="322"/>
      <c r="Q14" s="351"/>
      <c r="R14" s="4"/>
      <c r="S14" s="4"/>
    </row>
    <row r="15" spans="1:19" ht="15" customHeight="1" x14ac:dyDescent="0.25">
      <c r="A15" s="4"/>
      <c r="B15" s="45">
        <v>1</v>
      </c>
      <c r="C15" s="254" t="str">
        <f>IF('INPUT DATA'!K11="","",'INPUT DATA'!K11)</f>
        <v/>
      </c>
      <c r="D15" s="255"/>
      <c r="E15" s="256"/>
      <c r="F15" s="157" t="str">
        <f>IF(TRIM(C15)="","",IFERROR(_xlfn.XLOOKUP(TRIM(C15),'TERM 1 Music and Arts'!$C$18:$C$118,'TERM 1 Music and Arts'!$AC$18:$AC$118),""))</f>
        <v/>
      </c>
      <c r="G15" s="175" t="str">
        <f>IF(TRIM(C15)="","",IFERROR(_xlfn.XLOOKUP(TRIM(C15),'TERM 1 PE and Health'!$C$18:$C$118,'TERM 1 PE and Health'!$AC$18:$AC$118),""))</f>
        <v/>
      </c>
      <c r="H15" s="175" t="str">
        <f>IF(COUNT(F15:G15)=0,"",AVERAGE(F15:G15))</f>
        <v/>
      </c>
      <c r="I15" s="175" t="str">
        <f>IF(TRIM(C15)="","",IFERROR(_xlfn.XLOOKUP(TRIM(C15),'TERM 2 Music and Arts'!$C$18:$C$118,'TERM 2 Music and Arts'!$AC$18:$AC$118),""))</f>
        <v/>
      </c>
      <c r="J15" s="175" t="str">
        <f>IF(TRIM(C15)="","",IFERROR(_xlfn.XLOOKUP(TRIM(C15),'TERM 2 PE and Health'!$C$18:$C$118,'TERM 2 PE and Health'!$AC$18:$AC$118),""))</f>
        <v/>
      </c>
      <c r="K15" s="175" t="str">
        <f>IF(COUNT(I15:J15)=0,"",AVERAGE(I15:J15))</f>
        <v/>
      </c>
      <c r="L15" s="158" t="str">
        <f>IF(TRIM(C15)="","",IFERROR(_xlfn.XLOOKUP(TRIM(C15),'TERM 3 Music and Arts'!$C$18:$C$118,'TERM 3 Music and Arts'!$AC$18:$AC$118),""))</f>
        <v/>
      </c>
      <c r="M15" s="182" t="str">
        <f>IF(TRIM(C15)="","",IFERROR(_xlfn.XLOOKUP(TRIM(C15),'TERM 3 PE and Health'!$C$18:$C$118,'TERM 3 PE and Health'!$AC$18:$AC$118),""))</f>
        <v/>
      </c>
      <c r="N15" s="182" t="str">
        <f>IF(COUNT(L15:M15)=0,"",AVERAGE(L15:M15))</f>
        <v/>
      </c>
      <c r="O15" s="188" t="str">
        <f>IF(COUNT($H15,$K15,$N15)=0,"",SUM($H15,$K15,$N15)/3)</f>
        <v/>
      </c>
      <c r="P15" s="187" t="str">
        <f>IF(C15="","",IFERROR(_xlfn.XLOOKUP(O15,HELPER!$F$8:$F$48,HELPER!$G$8:$G$48,,1),""))</f>
        <v/>
      </c>
      <c r="Q15" s="154"/>
      <c r="R15" s="4"/>
      <c r="S15" s="4"/>
    </row>
    <row r="16" spans="1:19" ht="15" customHeight="1" x14ac:dyDescent="0.25">
      <c r="A16" s="4"/>
      <c r="B16" s="44">
        <v>2</v>
      </c>
      <c r="C16" s="254" t="str">
        <f>IF('INPUT DATA'!K12="","",'INPUT DATA'!K12)</f>
        <v/>
      </c>
      <c r="D16" s="255"/>
      <c r="E16" s="256"/>
      <c r="F16" s="161" t="str">
        <f>IF(TRIM(C16)="","",IFERROR(_xlfn.XLOOKUP(TRIM(C16),'TERM 1 Music and Arts'!$C$18:$C$118,'TERM 1 Music and Arts'!$AC$18:$AC$118),""))</f>
        <v/>
      </c>
      <c r="G16" s="175" t="str">
        <f>IF(TRIM(C16)="","",IFERROR(_xlfn.XLOOKUP(TRIM(C16),'TERM 1 PE and Health'!$C$18:$C$118,'TERM 1 PE and Health'!$AC$18:$AC$118),""))</f>
        <v/>
      </c>
      <c r="H16" s="175" t="str">
        <f t="shared" ref="H16:H64" si="0">IF(COUNT(F16:G16)=0,"",AVERAGE(F16:G16))</f>
        <v/>
      </c>
      <c r="I16" s="175" t="str">
        <f>IF(TRIM(C16)="","",IFERROR(_xlfn.XLOOKUP(TRIM(C16),'TERM 2 Music and Arts'!$C$18:$C$118,'TERM 2 Music and Arts'!$AC$18:$AC$118),""))</f>
        <v/>
      </c>
      <c r="J16" s="175" t="str">
        <f>IF(TRIM(C16)="","",IFERROR(_xlfn.XLOOKUP(TRIM(C16),'TERM 2 PE and Health'!$C$18:$C$118,'TERM 2 PE and Health'!$AC$18:$AC$118),""))</f>
        <v/>
      </c>
      <c r="K16" s="175" t="str">
        <f t="shared" ref="K16:K64" si="1">IF(COUNT(I16:J16)=0,"",AVERAGE(I16:J16))</f>
        <v/>
      </c>
      <c r="L16" s="158" t="str">
        <f>IF(TRIM(C16)="","",IFERROR(_xlfn.XLOOKUP(TRIM(C16),'TERM 3 Music and Arts'!$C$18:$C$118,'TERM 3 Music and Arts'!$AC$18:$AC$118),""))</f>
        <v/>
      </c>
      <c r="M16" s="182" t="str">
        <f>IF(TRIM(C16)="","",IFERROR(_xlfn.XLOOKUP(TRIM(C16),'TERM 3 PE and Health'!$C$18:$C$118,'TERM 3 PE and Health'!$AC$18:$AC$118),""))</f>
        <v/>
      </c>
      <c r="N16" s="182" t="str">
        <f t="shared" ref="N16:N64" si="2">IF(COUNT(L16:M16)=0,"",AVERAGE(L16:M16))</f>
        <v/>
      </c>
      <c r="O16" s="188" t="str">
        <f t="shared" ref="O16:O64" si="3">IF(COUNT($H16,$K16,$N16)=0,"",SUM($H16,$K16,$N16)/3)</f>
        <v/>
      </c>
      <c r="P16" s="187" t="str">
        <f>IF(C16="","",IFERROR(_xlfn.XLOOKUP(O16,HELPER!$F$8:$F$48,HELPER!$G$8:$G$48,,1),""))</f>
        <v/>
      </c>
      <c r="Q16" s="155"/>
      <c r="R16" s="4"/>
      <c r="S16" s="4"/>
    </row>
    <row r="17" spans="1:19" ht="15" customHeight="1" x14ac:dyDescent="0.25">
      <c r="A17" s="4"/>
      <c r="B17" s="44">
        <v>3</v>
      </c>
      <c r="C17" s="254" t="str">
        <f>IF('INPUT DATA'!K13="","",'INPUT DATA'!K13)</f>
        <v/>
      </c>
      <c r="D17" s="255"/>
      <c r="E17" s="256"/>
      <c r="F17" s="161" t="str">
        <f>IF(TRIM(C17)="","",IFERROR(_xlfn.XLOOKUP(TRIM(C17),'TERM 1 Music and Arts'!$C$18:$C$118,'TERM 1 Music and Arts'!$AC$18:$AC$118),""))</f>
        <v/>
      </c>
      <c r="G17" s="175" t="str">
        <f>IF(TRIM(C17)="","",IFERROR(_xlfn.XLOOKUP(TRIM(C17),'TERM 1 PE and Health'!$C$18:$C$118,'TERM 1 PE and Health'!$AC$18:$AC$118),""))</f>
        <v/>
      </c>
      <c r="H17" s="175" t="str">
        <f t="shared" si="0"/>
        <v/>
      </c>
      <c r="I17" s="175" t="str">
        <f>IF(TRIM(C17)="","",IFERROR(_xlfn.XLOOKUP(TRIM(C17),'TERM 2 Music and Arts'!$C$18:$C$118,'TERM 2 Music and Arts'!$AC$18:$AC$118),""))</f>
        <v/>
      </c>
      <c r="J17" s="175" t="str">
        <f>IF(TRIM(C17)="","",IFERROR(_xlfn.XLOOKUP(TRIM(C17),'TERM 2 PE and Health'!$C$18:$C$118,'TERM 2 PE and Health'!$AC$18:$AC$118),""))</f>
        <v/>
      </c>
      <c r="K17" s="175" t="str">
        <f t="shared" si="1"/>
        <v/>
      </c>
      <c r="L17" s="158" t="str">
        <f>IF(TRIM(C17)="","",IFERROR(_xlfn.XLOOKUP(TRIM(C17),'TERM 3 Music and Arts'!$C$18:$C$118,'TERM 3 Music and Arts'!$AC$18:$AC$118),""))</f>
        <v/>
      </c>
      <c r="M17" s="182" t="str">
        <f>IF(TRIM(C17)="","",IFERROR(_xlfn.XLOOKUP(TRIM(C17),'TERM 3 PE and Health'!$C$18:$C$118,'TERM 3 PE and Health'!$AC$18:$AC$118),""))</f>
        <v/>
      </c>
      <c r="N17" s="182" t="str">
        <f t="shared" si="2"/>
        <v/>
      </c>
      <c r="O17" s="188" t="str">
        <f t="shared" si="3"/>
        <v/>
      </c>
      <c r="P17" s="187" t="str">
        <f>IF(C17="","",IFERROR(_xlfn.XLOOKUP(O17,HELPER!$F$8:$F$48,HELPER!$G$8:$G$48,,1),""))</f>
        <v/>
      </c>
      <c r="Q17" s="155"/>
      <c r="R17" s="4"/>
      <c r="S17" s="4"/>
    </row>
    <row r="18" spans="1:19" ht="15" customHeight="1" x14ac:dyDescent="0.25">
      <c r="A18" s="4"/>
      <c r="B18" s="44">
        <v>4</v>
      </c>
      <c r="C18" s="254" t="str">
        <f>IF('INPUT DATA'!K14="","",'INPUT DATA'!K14)</f>
        <v/>
      </c>
      <c r="D18" s="255"/>
      <c r="E18" s="256"/>
      <c r="F18" s="161" t="str">
        <f>IF(TRIM(C18)="","",IFERROR(_xlfn.XLOOKUP(TRIM(C18),'TERM 1 Music and Arts'!$C$18:$C$118,'TERM 1 Music and Arts'!$AC$18:$AC$118),""))</f>
        <v/>
      </c>
      <c r="G18" s="175" t="str">
        <f>IF(TRIM(C18)="","",IFERROR(_xlfn.XLOOKUP(TRIM(C18),'TERM 1 PE and Health'!$C$18:$C$118,'TERM 1 PE and Health'!$AC$18:$AC$118),""))</f>
        <v/>
      </c>
      <c r="H18" s="175" t="str">
        <f t="shared" si="0"/>
        <v/>
      </c>
      <c r="I18" s="175" t="str">
        <f>IF(TRIM(C18)="","",IFERROR(_xlfn.XLOOKUP(TRIM(C18),'TERM 2 Music and Arts'!$C$18:$C$118,'TERM 2 Music and Arts'!$AC$18:$AC$118),""))</f>
        <v/>
      </c>
      <c r="J18" s="175" t="str">
        <f>IF(TRIM(C18)="","",IFERROR(_xlfn.XLOOKUP(TRIM(C18),'TERM 2 PE and Health'!$C$18:$C$118,'TERM 2 PE and Health'!$AC$18:$AC$118),""))</f>
        <v/>
      </c>
      <c r="K18" s="175" t="str">
        <f t="shared" si="1"/>
        <v/>
      </c>
      <c r="L18" s="158" t="str">
        <f>IF(TRIM(C18)="","",IFERROR(_xlfn.XLOOKUP(TRIM(C18),'TERM 3 Music and Arts'!$C$18:$C$118,'TERM 3 Music and Arts'!$AC$18:$AC$118),""))</f>
        <v/>
      </c>
      <c r="M18" s="182" t="str">
        <f>IF(TRIM(C18)="","",IFERROR(_xlfn.XLOOKUP(TRIM(C18),'TERM 3 PE and Health'!$C$18:$C$118,'TERM 3 PE and Health'!$AC$18:$AC$118),""))</f>
        <v/>
      </c>
      <c r="N18" s="182" t="str">
        <f t="shared" si="2"/>
        <v/>
      </c>
      <c r="O18" s="188" t="str">
        <f t="shared" si="3"/>
        <v/>
      </c>
      <c r="P18" s="187" t="str">
        <f>IF(C18="","",IFERROR(_xlfn.XLOOKUP(O18,HELPER!$F$8:$F$48,HELPER!$G$8:$G$48,,1),""))</f>
        <v/>
      </c>
      <c r="Q18" s="155"/>
      <c r="R18" s="4"/>
      <c r="S18" s="4"/>
    </row>
    <row r="19" spans="1:19" ht="15" customHeight="1" x14ac:dyDescent="0.25">
      <c r="A19" s="4"/>
      <c r="B19" s="44">
        <v>5</v>
      </c>
      <c r="C19" s="254" t="str">
        <f>IF('INPUT DATA'!K15="","",'INPUT DATA'!K15)</f>
        <v/>
      </c>
      <c r="D19" s="255"/>
      <c r="E19" s="256"/>
      <c r="F19" s="161" t="str">
        <f>IF(TRIM(C19)="","",IFERROR(_xlfn.XLOOKUP(TRIM(C19),'TERM 1 Music and Arts'!$C$18:$C$118,'TERM 1 Music and Arts'!$AC$18:$AC$118),""))</f>
        <v/>
      </c>
      <c r="G19" s="175" t="str">
        <f>IF(TRIM(C19)="","",IFERROR(_xlfn.XLOOKUP(TRIM(C19),'TERM 1 PE and Health'!$C$18:$C$118,'TERM 1 PE and Health'!$AC$18:$AC$118),""))</f>
        <v/>
      </c>
      <c r="H19" s="175" t="str">
        <f t="shared" si="0"/>
        <v/>
      </c>
      <c r="I19" s="175" t="str">
        <f>IF(TRIM(C19)="","",IFERROR(_xlfn.XLOOKUP(TRIM(C19),'TERM 2 Music and Arts'!$C$18:$C$118,'TERM 2 Music and Arts'!$AC$18:$AC$118),""))</f>
        <v/>
      </c>
      <c r="J19" s="175" t="str">
        <f>IF(TRIM(C19)="","",IFERROR(_xlfn.XLOOKUP(TRIM(C19),'TERM 2 PE and Health'!$C$18:$C$118,'TERM 2 PE and Health'!$AC$18:$AC$118),""))</f>
        <v/>
      </c>
      <c r="K19" s="175" t="str">
        <f t="shared" si="1"/>
        <v/>
      </c>
      <c r="L19" s="158" t="str">
        <f>IF(TRIM(C19)="","",IFERROR(_xlfn.XLOOKUP(TRIM(C19),'TERM 3 Music and Arts'!$C$18:$C$118,'TERM 3 Music and Arts'!$AC$18:$AC$118),""))</f>
        <v/>
      </c>
      <c r="M19" s="182" t="str">
        <f>IF(TRIM(C19)="","",IFERROR(_xlfn.XLOOKUP(TRIM(C19),'TERM 3 PE and Health'!$C$18:$C$118,'TERM 3 PE and Health'!$AC$18:$AC$118),""))</f>
        <v/>
      </c>
      <c r="N19" s="182" t="str">
        <f t="shared" si="2"/>
        <v/>
      </c>
      <c r="O19" s="188" t="str">
        <f t="shared" si="3"/>
        <v/>
      </c>
      <c r="P19" s="187" t="str">
        <f>IF(C19="","",IFERROR(_xlfn.XLOOKUP(O19,HELPER!$F$8:$F$48,HELPER!$G$8:$G$48,,1),""))</f>
        <v/>
      </c>
      <c r="Q19" s="155"/>
      <c r="R19" s="4"/>
      <c r="S19" s="4"/>
    </row>
    <row r="20" spans="1:19" ht="15" customHeight="1" x14ac:dyDescent="0.25">
      <c r="A20" s="4"/>
      <c r="B20" s="44">
        <v>6</v>
      </c>
      <c r="C20" s="254" t="str">
        <f>IF('INPUT DATA'!K16="","",'INPUT DATA'!K16)</f>
        <v/>
      </c>
      <c r="D20" s="255"/>
      <c r="E20" s="256"/>
      <c r="F20" s="161" t="str">
        <f>IF(TRIM(C20)="","",IFERROR(_xlfn.XLOOKUP(TRIM(C20),'TERM 1 Music and Arts'!$C$18:$C$118,'TERM 1 Music and Arts'!$AC$18:$AC$118),""))</f>
        <v/>
      </c>
      <c r="G20" s="175" t="str">
        <f>IF(TRIM(C20)="","",IFERROR(_xlfn.XLOOKUP(TRIM(C20),'TERM 1 PE and Health'!$C$18:$C$118,'TERM 1 PE and Health'!$AC$18:$AC$118),""))</f>
        <v/>
      </c>
      <c r="H20" s="175" t="str">
        <f t="shared" si="0"/>
        <v/>
      </c>
      <c r="I20" s="175" t="str">
        <f>IF(TRIM(C20)="","",IFERROR(_xlfn.XLOOKUP(TRIM(C20),'TERM 2 Music and Arts'!$C$18:$C$118,'TERM 2 Music and Arts'!$AC$18:$AC$118),""))</f>
        <v/>
      </c>
      <c r="J20" s="175" t="str">
        <f>IF(TRIM(C20)="","",IFERROR(_xlfn.XLOOKUP(TRIM(C20),'TERM 2 PE and Health'!$C$18:$C$118,'TERM 2 PE and Health'!$AC$18:$AC$118),""))</f>
        <v/>
      </c>
      <c r="K20" s="175" t="str">
        <f t="shared" si="1"/>
        <v/>
      </c>
      <c r="L20" s="158" t="str">
        <f>IF(TRIM(C20)="","",IFERROR(_xlfn.XLOOKUP(TRIM(C20),'TERM 3 Music and Arts'!$C$18:$C$118,'TERM 3 Music and Arts'!$AC$18:$AC$118),""))</f>
        <v/>
      </c>
      <c r="M20" s="182" t="str">
        <f>IF(TRIM(C20)="","",IFERROR(_xlfn.XLOOKUP(TRIM(C20),'TERM 3 PE and Health'!$C$18:$C$118,'TERM 3 PE and Health'!$AC$18:$AC$118),""))</f>
        <v/>
      </c>
      <c r="N20" s="182" t="str">
        <f t="shared" si="2"/>
        <v/>
      </c>
      <c r="O20" s="188" t="str">
        <f t="shared" si="3"/>
        <v/>
      </c>
      <c r="P20" s="187" t="str">
        <f>IF(C20="","",IFERROR(_xlfn.XLOOKUP(O20,HELPER!$F$8:$F$48,HELPER!$G$8:$G$48,,1),""))</f>
        <v/>
      </c>
      <c r="Q20" s="155"/>
      <c r="R20" s="4"/>
      <c r="S20" s="4"/>
    </row>
    <row r="21" spans="1:19" ht="15" customHeight="1" x14ac:dyDescent="0.25">
      <c r="A21" s="4"/>
      <c r="B21" s="44">
        <v>7</v>
      </c>
      <c r="C21" s="254" t="str">
        <f>IF('INPUT DATA'!K17="","",'INPUT DATA'!K17)</f>
        <v/>
      </c>
      <c r="D21" s="255"/>
      <c r="E21" s="256"/>
      <c r="F21" s="161" t="str">
        <f>IF(TRIM(C21)="","",IFERROR(_xlfn.XLOOKUP(TRIM(C21),'TERM 1 Music and Arts'!$C$18:$C$118,'TERM 1 Music and Arts'!$AC$18:$AC$118),""))</f>
        <v/>
      </c>
      <c r="G21" s="175" t="str">
        <f>IF(TRIM(C21)="","",IFERROR(_xlfn.XLOOKUP(TRIM(C21),'TERM 1 PE and Health'!$C$18:$C$118,'TERM 1 PE and Health'!$AC$18:$AC$118),""))</f>
        <v/>
      </c>
      <c r="H21" s="175" t="str">
        <f t="shared" si="0"/>
        <v/>
      </c>
      <c r="I21" s="175" t="str">
        <f>IF(TRIM(C21)="","",IFERROR(_xlfn.XLOOKUP(TRIM(C21),'TERM 2 Music and Arts'!$C$18:$C$118,'TERM 2 Music and Arts'!$AC$18:$AC$118),""))</f>
        <v/>
      </c>
      <c r="J21" s="175" t="str">
        <f>IF(TRIM(C21)="","",IFERROR(_xlfn.XLOOKUP(TRIM(C21),'TERM 2 PE and Health'!$C$18:$C$118,'TERM 2 PE and Health'!$AC$18:$AC$118),""))</f>
        <v/>
      </c>
      <c r="K21" s="175" t="str">
        <f t="shared" si="1"/>
        <v/>
      </c>
      <c r="L21" s="158" t="str">
        <f>IF(TRIM(C21)="","",IFERROR(_xlfn.XLOOKUP(TRIM(C21),'TERM 3 Music and Arts'!$C$18:$C$118,'TERM 3 Music and Arts'!$AC$18:$AC$118),""))</f>
        <v/>
      </c>
      <c r="M21" s="182" t="str">
        <f>IF(TRIM(C21)="","",IFERROR(_xlfn.XLOOKUP(TRIM(C21),'TERM 3 PE and Health'!$C$18:$C$118,'TERM 3 PE and Health'!$AC$18:$AC$118),""))</f>
        <v/>
      </c>
      <c r="N21" s="182" t="str">
        <f t="shared" si="2"/>
        <v/>
      </c>
      <c r="O21" s="188" t="str">
        <f t="shared" si="3"/>
        <v/>
      </c>
      <c r="P21" s="187" t="str">
        <f>IF(C21="","",IFERROR(_xlfn.XLOOKUP(O21,HELPER!$F$8:$F$48,HELPER!$G$8:$G$48,,1),""))</f>
        <v/>
      </c>
      <c r="Q21" s="155"/>
      <c r="R21" s="4"/>
      <c r="S21" s="4"/>
    </row>
    <row r="22" spans="1:19" ht="15" customHeight="1" x14ac:dyDescent="0.25">
      <c r="A22" s="4"/>
      <c r="B22" s="44">
        <v>8</v>
      </c>
      <c r="C22" s="254" t="str">
        <f>IF('INPUT DATA'!K18="","",'INPUT DATA'!K18)</f>
        <v/>
      </c>
      <c r="D22" s="255"/>
      <c r="E22" s="256"/>
      <c r="F22" s="161" t="str">
        <f>IF(TRIM(C22)="","",IFERROR(_xlfn.XLOOKUP(TRIM(C22),'TERM 1 Music and Arts'!$C$18:$C$118,'TERM 1 Music and Arts'!$AC$18:$AC$118),""))</f>
        <v/>
      </c>
      <c r="G22" s="175" t="str">
        <f>IF(TRIM(C22)="","",IFERROR(_xlfn.XLOOKUP(TRIM(C22),'TERM 1 PE and Health'!$C$18:$C$118,'TERM 1 PE and Health'!$AC$18:$AC$118),""))</f>
        <v/>
      </c>
      <c r="H22" s="175" t="str">
        <f t="shared" si="0"/>
        <v/>
      </c>
      <c r="I22" s="175" t="str">
        <f>IF(TRIM(C22)="","",IFERROR(_xlfn.XLOOKUP(TRIM(C22),'TERM 2 Music and Arts'!$C$18:$C$118,'TERM 2 Music and Arts'!$AC$18:$AC$118),""))</f>
        <v/>
      </c>
      <c r="J22" s="175" t="str">
        <f>IF(TRIM(C22)="","",IFERROR(_xlfn.XLOOKUP(TRIM(C22),'TERM 2 PE and Health'!$C$18:$C$118,'TERM 2 PE and Health'!$AC$18:$AC$118),""))</f>
        <v/>
      </c>
      <c r="K22" s="175" t="str">
        <f t="shared" si="1"/>
        <v/>
      </c>
      <c r="L22" s="158" t="str">
        <f>IF(TRIM(C22)="","",IFERROR(_xlfn.XLOOKUP(TRIM(C22),'TERM 3 Music and Arts'!$C$18:$C$118,'TERM 3 Music and Arts'!$AC$18:$AC$118),""))</f>
        <v/>
      </c>
      <c r="M22" s="182" t="str">
        <f>IF(TRIM(C22)="","",IFERROR(_xlfn.XLOOKUP(TRIM(C22),'TERM 3 PE and Health'!$C$18:$C$118,'TERM 3 PE and Health'!$AC$18:$AC$118),""))</f>
        <v/>
      </c>
      <c r="N22" s="182" t="str">
        <f t="shared" si="2"/>
        <v/>
      </c>
      <c r="O22" s="188" t="str">
        <f t="shared" si="3"/>
        <v/>
      </c>
      <c r="P22" s="187" t="str">
        <f>IF(C22="","",IFERROR(_xlfn.XLOOKUP(O22,HELPER!$F$8:$F$48,HELPER!$G$8:$G$48,,1),""))</f>
        <v/>
      </c>
      <c r="Q22" s="155"/>
      <c r="R22" s="4"/>
      <c r="S22" s="4"/>
    </row>
    <row r="23" spans="1:19" ht="15" customHeight="1" x14ac:dyDescent="0.25">
      <c r="A23" s="4"/>
      <c r="B23" s="44">
        <v>9</v>
      </c>
      <c r="C23" s="254" t="str">
        <f>IF('INPUT DATA'!K19="","",'INPUT DATA'!K19)</f>
        <v/>
      </c>
      <c r="D23" s="255"/>
      <c r="E23" s="256"/>
      <c r="F23" s="161" t="str">
        <f>IF(TRIM(C23)="","",IFERROR(_xlfn.XLOOKUP(TRIM(C23),'TERM 1 Music and Arts'!$C$18:$C$118,'TERM 1 Music and Arts'!$AC$18:$AC$118),""))</f>
        <v/>
      </c>
      <c r="G23" s="175" t="str">
        <f>IF(TRIM(C23)="","",IFERROR(_xlfn.XLOOKUP(TRIM(C23),'TERM 1 PE and Health'!$C$18:$C$118,'TERM 1 PE and Health'!$AC$18:$AC$118),""))</f>
        <v/>
      </c>
      <c r="H23" s="175" t="str">
        <f t="shared" si="0"/>
        <v/>
      </c>
      <c r="I23" s="175" t="str">
        <f>IF(TRIM(C23)="","",IFERROR(_xlfn.XLOOKUP(TRIM(C23),'TERM 2 Music and Arts'!$C$18:$C$118,'TERM 2 Music and Arts'!$AC$18:$AC$118),""))</f>
        <v/>
      </c>
      <c r="J23" s="175" t="str">
        <f>IF(TRIM(C23)="","",IFERROR(_xlfn.XLOOKUP(TRIM(C23),'TERM 2 PE and Health'!$C$18:$C$118,'TERM 2 PE and Health'!$AC$18:$AC$118),""))</f>
        <v/>
      </c>
      <c r="K23" s="175" t="str">
        <f t="shared" si="1"/>
        <v/>
      </c>
      <c r="L23" s="158" t="str">
        <f>IF(TRIM(C23)="","",IFERROR(_xlfn.XLOOKUP(TRIM(C23),'TERM 3 Music and Arts'!$C$18:$C$118,'TERM 3 Music and Arts'!$AC$18:$AC$118),""))</f>
        <v/>
      </c>
      <c r="M23" s="182" t="str">
        <f>IF(TRIM(C23)="","",IFERROR(_xlfn.XLOOKUP(TRIM(C23),'TERM 3 PE and Health'!$C$18:$C$118,'TERM 3 PE and Health'!$AC$18:$AC$118),""))</f>
        <v/>
      </c>
      <c r="N23" s="182" t="str">
        <f t="shared" si="2"/>
        <v/>
      </c>
      <c r="O23" s="188" t="str">
        <f t="shared" si="3"/>
        <v/>
      </c>
      <c r="P23" s="187" t="str">
        <f>IF(C23="","",IFERROR(_xlfn.XLOOKUP(O23,HELPER!$F$8:$F$48,HELPER!$G$8:$G$48,,1),""))</f>
        <v/>
      </c>
      <c r="Q23" s="155"/>
      <c r="R23" s="4"/>
      <c r="S23" s="4"/>
    </row>
    <row r="24" spans="1:19" ht="15" customHeight="1" x14ac:dyDescent="0.25">
      <c r="A24" s="4"/>
      <c r="B24" s="44">
        <v>10</v>
      </c>
      <c r="C24" s="254" t="str">
        <f>IF('INPUT DATA'!K20="","",'INPUT DATA'!K20)</f>
        <v/>
      </c>
      <c r="D24" s="255"/>
      <c r="E24" s="256"/>
      <c r="F24" s="161" t="str">
        <f>IF(TRIM(C24)="","",IFERROR(_xlfn.XLOOKUP(TRIM(C24),'TERM 1 Music and Arts'!$C$18:$C$118,'TERM 1 Music and Arts'!$AC$18:$AC$118),""))</f>
        <v/>
      </c>
      <c r="G24" s="175" t="str">
        <f>IF(TRIM(C24)="","",IFERROR(_xlfn.XLOOKUP(TRIM(C24),'TERM 1 PE and Health'!$C$18:$C$118,'TERM 1 PE and Health'!$AC$18:$AC$118),""))</f>
        <v/>
      </c>
      <c r="H24" s="175" t="str">
        <f t="shared" si="0"/>
        <v/>
      </c>
      <c r="I24" s="175" t="str">
        <f>IF(TRIM(C24)="","",IFERROR(_xlfn.XLOOKUP(TRIM(C24),'TERM 2 Music and Arts'!$C$18:$C$118,'TERM 2 Music and Arts'!$AC$18:$AC$118),""))</f>
        <v/>
      </c>
      <c r="J24" s="175" t="str">
        <f>IF(TRIM(C24)="","",IFERROR(_xlfn.XLOOKUP(TRIM(C24),'TERM 2 PE and Health'!$C$18:$C$118,'TERM 2 PE and Health'!$AC$18:$AC$118),""))</f>
        <v/>
      </c>
      <c r="K24" s="175" t="str">
        <f t="shared" si="1"/>
        <v/>
      </c>
      <c r="L24" s="158" t="str">
        <f>IF(TRIM(C24)="","",IFERROR(_xlfn.XLOOKUP(TRIM(C24),'TERM 3 Music and Arts'!$C$18:$C$118,'TERM 3 Music and Arts'!$AC$18:$AC$118),""))</f>
        <v/>
      </c>
      <c r="M24" s="182" t="str">
        <f>IF(TRIM(C24)="","",IFERROR(_xlfn.XLOOKUP(TRIM(C24),'TERM 3 PE and Health'!$C$18:$C$118,'TERM 3 PE and Health'!$AC$18:$AC$118),""))</f>
        <v/>
      </c>
      <c r="N24" s="182" t="str">
        <f t="shared" si="2"/>
        <v/>
      </c>
      <c r="O24" s="188" t="str">
        <f t="shared" si="3"/>
        <v/>
      </c>
      <c r="P24" s="187" t="str">
        <f>IF(C24="","",IFERROR(_xlfn.XLOOKUP(O24,HELPER!$F$8:$F$48,HELPER!$G$8:$G$48,,1),""))</f>
        <v/>
      </c>
      <c r="Q24" s="155"/>
      <c r="R24" s="4"/>
      <c r="S24" s="4"/>
    </row>
    <row r="25" spans="1:19" ht="15" customHeight="1" x14ac:dyDescent="0.25">
      <c r="A25" s="4"/>
      <c r="B25" s="44">
        <v>11</v>
      </c>
      <c r="C25" s="254" t="str">
        <f>IF('INPUT DATA'!K21="","",'INPUT DATA'!K21)</f>
        <v/>
      </c>
      <c r="D25" s="255"/>
      <c r="E25" s="256"/>
      <c r="F25" s="161" t="str">
        <f>IF(TRIM(C25)="","",IFERROR(_xlfn.XLOOKUP(TRIM(C25),'TERM 1 Music and Arts'!$C$18:$C$118,'TERM 1 Music and Arts'!$AC$18:$AC$118),""))</f>
        <v/>
      </c>
      <c r="G25" s="175" t="str">
        <f>IF(TRIM(C25)="","",IFERROR(_xlfn.XLOOKUP(TRIM(C25),'TERM 1 PE and Health'!$C$18:$C$118,'TERM 1 PE and Health'!$AC$18:$AC$118),""))</f>
        <v/>
      </c>
      <c r="H25" s="175" t="str">
        <f t="shared" si="0"/>
        <v/>
      </c>
      <c r="I25" s="175" t="str">
        <f>IF(TRIM(C25)="","",IFERROR(_xlfn.XLOOKUP(TRIM(C25),'TERM 2 Music and Arts'!$C$18:$C$118,'TERM 2 Music and Arts'!$AC$18:$AC$118),""))</f>
        <v/>
      </c>
      <c r="J25" s="175" t="str">
        <f>IF(TRIM(C25)="","",IFERROR(_xlfn.XLOOKUP(TRIM(C25),'TERM 2 PE and Health'!$C$18:$C$118,'TERM 2 PE and Health'!$AC$18:$AC$118),""))</f>
        <v/>
      </c>
      <c r="K25" s="175" t="str">
        <f t="shared" si="1"/>
        <v/>
      </c>
      <c r="L25" s="158" t="str">
        <f>IF(TRIM(C25)="","",IFERROR(_xlfn.XLOOKUP(TRIM(C25),'TERM 3 Music and Arts'!$C$18:$C$118,'TERM 3 Music and Arts'!$AC$18:$AC$118),""))</f>
        <v/>
      </c>
      <c r="M25" s="182" t="str">
        <f>IF(TRIM(C25)="","",IFERROR(_xlfn.XLOOKUP(TRIM(C25),'TERM 3 PE and Health'!$C$18:$C$118,'TERM 3 PE and Health'!$AC$18:$AC$118),""))</f>
        <v/>
      </c>
      <c r="N25" s="182" t="str">
        <f t="shared" si="2"/>
        <v/>
      </c>
      <c r="O25" s="188" t="str">
        <f t="shared" si="3"/>
        <v/>
      </c>
      <c r="P25" s="187" t="str">
        <f>IF(C25="","",IFERROR(_xlfn.XLOOKUP(O25,HELPER!$F$8:$F$48,HELPER!$G$8:$G$48,,1),""))</f>
        <v/>
      </c>
      <c r="Q25" s="155"/>
      <c r="R25" s="4"/>
      <c r="S25" s="4"/>
    </row>
    <row r="26" spans="1:19" ht="15" customHeight="1" x14ac:dyDescent="0.25">
      <c r="A26" s="4"/>
      <c r="B26" s="44">
        <v>12</v>
      </c>
      <c r="C26" s="254" t="str">
        <f>IF('INPUT DATA'!K22="","",'INPUT DATA'!K22)</f>
        <v/>
      </c>
      <c r="D26" s="255"/>
      <c r="E26" s="256"/>
      <c r="F26" s="161" t="str">
        <f>IF(TRIM(C26)="","",IFERROR(_xlfn.XLOOKUP(TRIM(C26),'TERM 1 Music and Arts'!$C$18:$C$118,'TERM 1 Music and Arts'!$AC$18:$AC$118),""))</f>
        <v/>
      </c>
      <c r="G26" s="175" t="str">
        <f>IF(TRIM(C26)="","",IFERROR(_xlfn.XLOOKUP(TRIM(C26),'TERM 1 PE and Health'!$C$18:$C$118,'TERM 1 PE and Health'!$AC$18:$AC$118),""))</f>
        <v/>
      </c>
      <c r="H26" s="175" t="str">
        <f t="shared" si="0"/>
        <v/>
      </c>
      <c r="I26" s="175" t="str">
        <f>IF(TRIM(C26)="","",IFERROR(_xlfn.XLOOKUP(TRIM(C26),'TERM 2 Music and Arts'!$C$18:$C$118,'TERM 2 Music and Arts'!$AC$18:$AC$118),""))</f>
        <v/>
      </c>
      <c r="J26" s="175" t="str">
        <f>IF(TRIM(C26)="","",IFERROR(_xlfn.XLOOKUP(TRIM(C26),'TERM 2 PE and Health'!$C$18:$C$118,'TERM 2 PE and Health'!$AC$18:$AC$118),""))</f>
        <v/>
      </c>
      <c r="K26" s="175" t="str">
        <f t="shared" si="1"/>
        <v/>
      </c>
      <c r="L26" s="158" t="str">
        <f>IF(TRIM(C26)="","",IFERROR(_xlfn.XLOOKUP(TRIM(C26),'TERM 3 Music and Arts'!$C$18:$C$118,'TERM 3 Music and Arts'!$AC$18:$AC$118),""))</f>
        <v/>
      </c>
      <c r="M26" s="182" t="str">
        <f>IF(TRIM(C26)="","",IFERROR(_xlfn.XLOOKUP(TRIM(C26),'TERM 3 PE and Health'!$C$18:$C$118,'TERM 3 PE and Health'!$AC$18:$AC$118),""))</f>
        <v/>
      </c>
      <c r="N26" s="182" t="str">
        <f t="shared" si="2"/>
        <v/>
      </c>
      <c r="O26" s="188" t="str">
        <f t="shared" si="3"/>
        <v/>
      </c>
      <c r="P26" s="187" t="str">
        <f>IF(C26="","",IFERROR(_xlfn.XLOOKUP(O26,HELPER!$F$8:$F$48,HELPER!$G$8:$G$48,,1),""))</f>
        <v/>
      </c>
      <c r="Q26" s="155"/>
      <c r="R26" s="4"/>
      <c r="S26" s="4"/>
    </row>
    <row r="27" spans="1:19" ht="15" customHeight="1" x14ac:dyDescent="0.25">
      <c r="A27" s="4"/>
      <c r="B27" s="44">
        <v>13</v>
      </c>
      <c r="C27" s="254" t="str">
        <f>IF('INPUT DATA'!K23="","",'INPUT DATA'!K23)</f>
        <v/>
      </c>
      <c r="D27" s="255"/>
      <c r="E27" s="256"/>
      <c r="F27" s="161" t="str">
        <f>IF(TRIM(C27)="","",IFERROR(_xlfn.XLOOKUP(TRIM(C27),'TERM 1 Music and Arts'!$C$18:$C$118,'TERM 1 Music and Arts'!$AC$18:$AC$118),""))</f>
        <v/>
      </c>
      <c r="G27" s="175" t="str">
        <f>IF(TRIM(C27)="","",IFERROR(_xlfn.XLOOKUP(TRIM(C27),'TERM 1 PE and Health'!$C$18:$C$118,'TERM 1 PE and Health'!$AC$18:$AC$118),""))</f>
        <v/>
      </c>
      <c r="H27" s="175" t="str">
        <f t="shared" si="0"/>
        <v/>
      </c>
      <c r="I27" s="175" t="str">
        <f>IF(TRIM(C27)="","",IFERROR(_xlfn.XLOOKUP(TRIM(C27),'TERM 2 Music and Arts'!$C$18:$C$118,'TERM 2 Music and Arts'!$AC$18:$AC$118),""))</f>
        <v/>
      </c>
      <c r="J27" s="175" t="str">
        <f>IF(TRIM(C27)="","",IFERROR(_xlfn.XLOOKUP(TRIM(C27),'TERM 2 PE and Health'!$C$18:$C$118,'TERM 2 PE and Health'!$AC$18:$AC$118),""))</f>
        <v/>
      </c>
      <c r="K27" s="175" t="str">
        <f t="shared" si="1"/>
        <v/>
      </c>
      <c r="L27" s="158" t="str">
        <f>IF(TRIM(C27)="","",IFERROR(_xlfn.XLOOKUP(TRIM(C27),'TERM 3 Music and Arts'!$C$18:$C$118,'TERM 3 Music and Arts'!$AC$18:$AC$118),""))</f>
        <v/>
      </c>
      <c r="M27" s="182" t="str">
        <f>IF(TRIM(C27)="","",IFERROR(_xlfn.XLOOKUP(TRIM(C27),'TERM 3 PE and Health'!$C$18:$C$118,'TERM 3 PE and Health'!$AC$18:$AC$118),""))</f>
        <v/>
      </c>
      <c r="N27" s="182" t="str">
        <f t="shared" si="2"/>
        <v/>
      </c>
      <c r="O27" s="188" t="str">
        <f t="shared" si="3"/>
        <v/>
      </c>
      <c r="P27" s="187" t="str">
        <f>IF(C27="","",IFERROR(_xlfn.XLOOKUP(O27,HELPER!$F$8:$F$48,HELPER!$G$8:$G$48,,1),""))</f>
        <v/>
      </c>
      <c r="Q27" s="155"/>
      <c r="R27" s="4"/>
      <c r="S27" s="4"/>
    </row>
    <row r="28" spans="1:19" ht="15" customHeight="1" x14ac:dyDescent="0.25">
      <c r="A28" s="4"/>
      <c r="B28" s="44">
        <v>14</v>
      </c>
      <c r="C28" s="254" t="str">
        <f>IF('INPUT DATA'!K24="","",'INPUT DATA'!K24)</f>
        <v/>
      </c>
      <c r="D28" s="255"/>
      <c r="E28" s="256"/>
      <c r="F28" s="161" t="str">
        <f>IF(TRIM(C28)="","",IFERROR(_xlfn.XLOOKUP(TRIM(C28),'TERM 1 Music and Arts'!$C$18:$C$118,'TERM 1 Music and Arts'!$AC$18:$AC$118),""))</f>
        <v/>
      </c>
      <c r="G28" s="175" t="str">
        <f>IF(TRIM(C28)="","",IFERROR(_xlfn.XLOOKUP(TRIM(C28),'TERM 1 PE and Health'!$C$18:$C$118,'TERM 1 PE and Health'!$AC$18:$AC$118),""))</f>
        <v/>
      </c>
      <c r="H28" s="175" t="str">
        <f t="shared" si="0"/>
        <v/>
      </c>
      <c r="I28" s="175" t="str">
        <f>IF(TRIM(C28)="","",IFERROR(_xlfn.XLOOKUP(TRIM(C28),'TERM 2 Music and Arts'!$C$18:$C$118,'TERM 2 Music and Arts'!$AC$18:$AC$118),""))</f>
        <v/>
      </c>
      <c r="J28" s="175" t="str">
        <f>IF(TRIM(C28)="","",IFERROR(_xlfn.XLOOKUP(TRIM(C28),'TERM 2 PE and Health'!$C$18:$C$118,'TERM 2 PE and Health'!$AC$18:$AC$118),""))</f>
        <v/>
      </c>
      <c r="K28" s="175" t="str">
        <f t="shared" si="1"/>
        <v/>
      </c>
      <c r="L28" s="158" t="str">
        <f>IF(TRIM(C28)="","",IFERROR(_xlfn.XLOOKUP(TRIM(C28),'TERM 3 Music and Arts'!$C$18:$C$118,'TERM 3 Music and Arts'!$AC$18:$AC$118),""))</f>
        <v/>
      </c>
      <c r="M28" s="182" t="str">
        <f>IF(TRIM(C28)="","",IFERROR(_xlfn.XLOOKUP(TRIM(C28),'TERM 3 PE and Health'!$C$18:$C$118,'TERM 3 PE and Health'!$AC$18:$AC$118),""))</f>
        <v/>
      </c>
      <c r="N28" s="182" t="str">
        <f t="shared" si="2"/>
        <v/>
      </c>
      <c r="O28" s="188" t="str">
        <f t="shared" si="3"/>
        <v/>
      </c>
      <c r="P28" s="187" t="str">
        <f>IF(C28="","",IFERROR(_xlfn.XLOOKUP(O28,HELPER!$F$8:$F$48,HELPER!$G$8:$G$48,,1),""))</f>
        <v/>
      </c>
      <c r="Q28" s="155"/>
      <c r="R28" s="4"/>
      <c r="S28" s="4"/>
    </row>
    <row r="29" spans="1:19" ht="15" customHeight="1" x14ac:dyDescent="0.25">
      <c r="A29" s="4"/>
      <c r="B29" s="44">
        <v>15</v>
      </c>
      <c r="C29" s="254" t="str">
        <f>IF('INPUT DATA'!K25="","",'INPUT DATA'!K25)</f>
        <v/>
      </c>
      <c r="D29" s="255"/>
      <c r="E29" s="256"/>
      <c r="F29" s="161" t="str">
        <f>IF(TRIM(C29)="","",IFERROR(_xlfn.XLOOKUP(TRIM(C29),'TERM 1 Music and Arts'!$C$18:$C$118,'TERM 1 Music and Arts'!$AC$18:$AC$118),""))</f>
        <v/>
      </c>
      <c r="G29" s="175" t="str">
        <f>IF(TRIM(C29)="","",IFERROR(_xlfn.XLOOKUP(TRIM(C29),'TERM 1 PE and Health'!$C$18:$C$118,'TERM 1 PE and Health'!$AC$18:$AC$118),""))</f>
        <v/>
      </c>
      <c r="H29" s="175" t="str">
        <f t="shared" si="0"/>
        <v/>
      </c>
      <c r="I29" s="175" t="str">
        <f>IF(TRIM(C29)="","",IFERROR(_xlfn.XLOOKUP(TRIM(C29),'TERM 2 Music and Arts'!$C$18:$C$118,'TERM 2 Music and Arts'!$AC$18:$AC$118),""))</f>
        <v/>
      </c>
      <c r="J29" s="175" t="str">
        <f>IF(TRIM(C29)="","",IFERROR(_xlfn.XLOOKUP(TRIM(C29),'TERM 2 PE and Health'!$C$18:$C$118,'TERM 2 PE and Health'!$AC$18:$AC$118),""))</f>
        <v/>
      </c>
      <c r="K29" s="175" t="str">
        <f t="shared" si="1"/>
        <v/>
      </c>
      <c r="L29" s="158" t="str">
        <f>IF(TRIM(C29)="","",IFERROR(_xlfn.XLOOKUP(TRIM(C29),'TERM 3 Music and Arts'!$C$18:$C$118,'TERM 3 Music and Arts'!$AC$18:$AC$118),""))</f>
        <v/>
      </c>
      <c r="M29" s="182" t="str">
        <f>IF(TRIM(C29)="","",IFERROR(_xlfn.XLOOKUP(TRIM(C29),'TERM 3 PE and Health'!$C$18:$C$118,'TERM 3 PE and Health'!$AC$18:$AC$118),""))</f>
        <v/>
      </c>
      <c r="N29" s="182" t="str">
        <f t="shared" si="2"/>
        <v/>
      </c>
      <c r="O29" s="188" t="str">
        <f t="shared" si="3"/>
        <v/>
      </c>
      <c r="P29" s="187" t="str">
        <f>IF(C29="","",IFERROR(_xlfn.XLOOKUP(O29,HELPER!$F$8:$F$48,HELPER!$G$8:$G$48,,1),""))</f>
        <v/>
      </c>
      <c r="Q29" s="155"/>
      <c r="R29" s="4"/>
      <c r="S29" s="4"/>
    </row>
    <row r="30" spans="1:19" ht="15" customHeight="1" x14ac:dyDescent="0.25">
      <c r="A30" s="4"/>
      <c r="B30" s="44">
        <v>16</v>
      </c>
      <c r="C30" s="254" t="str">
        <f>IF('INPUT DATA'!K26="","",'INPUT DATA'!K26)</f>
        <v/>
      </c>
      <c r="D30" s="255"/>
      <c r="E30" s="256"/>
      <c r="F30" s="161" t="str">
        <f>IF(TRIM(C30)="","",IFERROR(_xlfn.XLOOKUP(TRIM(C30),'TERM 1 Music and Arts'!$C$18:$C$118,'TERM 1 Music and Arts'!$AC$18:$AC$118),""))</f>
        <v/>
      </c>
      <c r="G30" s="175" t="str">
        <f>IF(TRIM(C30)="","",IFERROR(_xlfn.XLOOKUP(TRIM(C30),'TERM 1 PE and Health'!$C$18:$C$118,'TERM 1 PE and Health'!$AC$18:$AC$118),""))</f>
        <v/>
      </c>
      <c r="H30" s="175" t="str">
        <f t="shared" si="0"/>
        <v/>
      </c>
      <c r="I30" s="175" t="str">
        <f>IF(TRIM(C30)="","",IFERROR(_xlfn.XLOOKUP(TRIM(C30),'TERM 2 Music and Arts'!$C$18:$C$118,'TERM 2 Music and Arts'!$AC$18:$AC$118),""))</f>
        <v/>
      </c>
      <c r="J30" s="175" t="str">
        <f>IF(TRIM(C30)="","",IFERROR(_xlfn.XLOOKUP(TRIM(C30),'TERM 2 PE and Health'!$C$18:$C$118,'TERM 2 PE and Health'!$AC$18:$AC$118),""))</f>
        <v/>
      </c>
      <c r="K30" s="175" t="str">
        <f t="shared" si="1"/>
        <v/>
      </c>
      <c r="L30" s="158" t="str">
        <f>IF(TRIM(C30)="","",IFERROR(_xlfn.XLOOKUP(TRIM(C30),'TERM 3 Music and Arts'!$C$18:$C$118,'TERM 3 Music and Arts'!$AC$18:$AC$118),""))</f>
        <v/>
      </c>
      <c r="M30" s="182" t="str">
        <f>IF(TRIM(C30)="","",IFERROR(_xlfn.XLOOKUP(TRIM(C30),'TERM 3 PE and Health'!$C$18:$C$118,'TERM 3 PE and Health'!$AC$18:$AC$118),""))</f>
        <v/>
      </c>
      <c r="N30" s="182" t="str">
        <f t="shared" si="2"/>
        <v/>
      </c>
      <c r="O30" s="188" t="str">
        <f t="shared" si="3"/>
        <v/>
      </c>
      <c r="P30" s="187" t="str">
        <f>IF(C30="","",IFERROR(_xlfn.XLOOKUP(O30,HELPER!$F$8:$F$48,HELPER!$G$8:$G$48,,1),""))</f>
        <v/>
      </c>
      <c r="Q30" s="155"/>
      <c r="R30" s="4"/>
      <c r="S30" s="4"/>
    </row>
    <row r="31" spans="1:19" ht="15" customHeight="1" x14ac:dyDescent="0.25">
      <c r="A31" s="4"/>
      <c r="B31" s="44">
        <v>17</v>
      </c>
      <c r="C31" s="254" t="str">
        <f>IF('INPUT DATA'!K27="","",'INPUT DATA'!K27)</f>
        <v/>
      </c>
      <c r="D31" s="255"/>
      <c r="E31" s="256"/>
      <c r="F31" s="161" t="str">
        <f>IF(TRIM(C31)="","",IFERROR(_xlfn.XLOOKUP(TRIM(C31),'TERM 1 Music and Arts'!$C$18:$C$118,'TERM 1 Music and Arts'!$AC$18:$AC$118),""))</f>
        <v/>
      </c>
      <c r="G31" s="175" t="str">
        <f>IF(TRIM(C31)="","",IFERROR(_xlfn.XLOOKUP(TRIM(C31),'TERM 1 PE and Health'!$C$18:$C$118,'TERM 1 PE and Health'!$AC$18:$AC$118),""))</f>
        <v/>
      </c>
      <c r="H31" s="175" t="str">
        <f t="shared" si="0"/>
        <v/>
      </c>
      <c r="I31" s="175" t="str">
        <f>IF(TRIM(C31)="","",IFERROR(_xlfn.XLOOKUP(TRIM(C31),'TERM 2 Music and Arts'!$C$18:$C$118,'TERM 2 Music and Arts'!$AC$18:$AC$118),""))</f>
        <v/>
      </c>
      <c r="J31" s="175" t="str">
        <f>IF(TRIM(C31)="","",IFERROR(_xlfn.XLOOKUP(TRIM(C31),'TERM 2 PE and Health'!$C$18:$C$118,'TERM 2 PE and Health'!$AC$18:$AC$118),""))</f>
        <v/>
      </c>
      <c r="K31" s="175" t="str">
        <f t="shared" si="1"/>
        <v/>
      </c>
      <c r="L31" s="158" t="str">
        <f>IF(TRIM(C31)="","",IFERROR(_xlfn.XLOOKUP(TRIM(C31),'TERM 3 Music and Arts'!$C$18:$C$118,'TERM 3 Music and Arts'!$AC$18:$AC$118),""))</f>
        <v/>
      </c>
      <c r="M31" s="182" t="str">
        <f>IF(TRIM(C31)="","",IFERROR(_xlfn.XLOOKUP(TRIM(C31),'TERM 3 PE and Health'!$C$18:$C$118,'TERM 3 PE and Health'!$AC$18:$AC$118),""))</f>
        <v/>
      </c>
      <c r="N31" s="182" t="str">
        <f t="shared" si="2"/>
        <v/>
      </c>
      <c r="O31" s="188" t="str">
        <f t="shared" si="3"/>
        <v/>
      </c>
      <c r="P31" s="187" t="str">
        <f>IF(C31="","",IFERROR(_xlfn.XLOOKUP(O31,HELPER!$F$8:$F$48,HELPER!$G$8:$G$48,,1),""))</f>
        <v/>
      </c>
      <c r="Q31" s="155"/>
      <c r="R31" s="4"/>
      <c r="S31" s="4"/>
    </row>
    <row r="32" spans="1:19" ht="15" customHeight="1" x14ac:dyDescent="0.25">
      <c r="A32" s="4"/>
      <c r="B32" s="44">
        <v>18</v>
      </c>
      <c r="C32" s="254" t="str">
        <f>IF('INPUT DATA'!K28="","",'INPUT DATA'!K28)</f>
        <v/>
      </c>
      <c r="D32" s="255"/>
      <c r="E32" s="256"/>
      <c r="F32" s="161" t="str">
        <f>IF(TRIM(C32)="","",IFERROR(_xlfn.XLOOKUP(TRIM(C32),'TERM 1 Music and Arts'!$C$18:$C$118,'TERM 1 Music and Arts'!$AC$18:$AC$118),""))</f>
        <v/>
      </c>
      <c r="G32" s="175" t="str">
        <f>IF(TRIM(C32)="","",IFERROR(_xlfn.XLOOKUP(TRIM(C32),'TERM 1 PE and Health'!$C$18:$C$118,'TERM 1 PE and Health'!$AC$18:$AC$118),""))</f>
        <v/>
      </c>
      <c r="H32" s="175" t="str">
        <f t="shared" si="0"/>
        <v/>
      </c>
      <c r="I32" s="175" t="str">
        <f>IF(TRIM(C32)="","",IFERROR(_xlfn.XLOOKUP(TRIM(C32),'TERM 2 Music and Arts'!$C$18:$C$118,'TERM 2 Music and Arts'!$AC$18:$AC$118),""))</f>
        <v/>
      </c>
      <c r="J32" s="175" t="str">
        <f>IF(TRIM(C32)="","",IFERROR(_xlfn.XLOOKUP(TRIM(C32),'TERM 2 PE and Health'!$C$18:$C$118,'TERM 2 PE and Health'!$AC$18:$AC$118),""))</f>
        <v/>
      </c>
      <c r="K32" s="175" t="str">
        <f t="shared" si="1"/>
        <v/>
      </c>
      <c r="L32" s="158" t="str">
        <f>IF(TRIM(C32)="","",IFERROR(_xlfn.XLOOKUP(TRIM(C32),'TERM 3 Music and Arts'!$C$18:$C$118,'TERM 3 Music and Arts'!$AC$18:$AC$118),""))</f>
        <v/>
      </c>
      <c r="M32" s="182" t="str">
        <f>IF(TRIM(C32)="","",IFERROR(_xlfn.XLOOKUP(TRIM(C32),'TERM 3 PE and Health'!$C$18:$C$118,'TERM 3 PE and Health'!$AC$18:$AC$118),""))</f>
        <v/>
      </c>
      <c r="N32" s="182" t="str">
        <f t="shared" si="2"/>
        <v/>
      </c>
      <c r="O32" s="188" t="str">
        <f t="shared" si="3"/>
        <v/>
      </c>
      <c r="P32" s="187" t="str">
        <f>IF(C32="","",IFERROR(_xlfn.XLOOKUP(O32,HELPER!$F$8:$F$48,HELPER!$G$8:$G$48,,1),""))</f>
        <v/>
      </c>
      <c r="Q32" s="155"/>
      <c r="R32" s="4"/>
      <c r="S32" s="4"/>
    </row>
    <row r="33" spans="1:19" ht="15" customHeight="1" x14ac:dyDescent="0.25">
      <c r="A33" s="4"/>
      <c r="B33" s="44">
        <v>19</v>
      </c>
      <c r="C33" s="254" t="str">
        <f>IF('INPUT DATA'!K29="","",'INPUT DATA'!K29)</f>
        <v/>
      </c>
      <c r="D33" s="255"/>
      <c r="E33" s="256"/>
      <c r="F33" s="161" t="str">
        <f>IF(TRIM(C33)="","",IFERROR(_xlfn.XLOOKUP(TRIM(C33),'TERM 1 Music and Arts'!$C$18:$C$118,'TERM 1 Music and Arts'!$AC$18:$AC$118),""))</f>
        <v/>
      </c>
      <c r="G33" s="175" t="str">
        <f>IF(TRIM(C33)="","",IFERROR(_xlfn.XLOOKUP(TRIM(C33),'TERM 1 PE and Health'!$C$18:$C$118,'TERM 1 PE and Health'!$AC$18:$AC$118),""))</f>
        <v/>
      </c>
      <c r="H33" s="175" t="str">
        <f t="shared" si="0"/>
        <v/>
      </c>
      <c r="I33" s="175" t="str">
        <f>IF(TRIM(C33)="","",IFERROR(_xlfn.XLOOKUP(TRIM(C33),'TERM 2 Music and Arts'!$C$18:$C$118,'TERM 2 Music and Arts'!$AC$18:$AC$118),""))</f>
        <v/>
      </c>
      <c r="J33" s="175" t="str">
        <f>IF(TRIM(C33)="","",IFERROR(_xlfn.XLOOKUP(TRIM(C33),'TERM 2 PE and Health'!$C$18:$C$118,'TERM 2 PE and Health'!$AC$18:$AC$118),""))</f>
        <v/>
      </c>
      <c r="K33" s="175" t="str">
        <f t="shared" si="1"/>
        <v/>
      </c>
      <c r="L33" s="158" t="str">
        <f>IF(TRIM(C33)="","",IFERROR(_xlfn.XLOOKUP(TRIM(C33),'TERM 3 Music and Arts'!$C$18:$C$118,'TERM 3 Music and Arts'!$AC$18:$AC$118),""))</f>
        <v/>
      </c>
      <c r="M33" s="182" t="str">
        <f>IF(TRIM(C33)="","",IFERROR(_xlfn.XLOOKUP(TRIM(C33),'TERM 3 PE and Health'!$C$18:$C$118,'TERM 3 PE and Health'!$AC$18:$AC$118),""))</f>
        <v/>
      </c>
      <c r="N33" s="182" t="str">
        <f t="shared" si="2"/>
        <v/>
      </c>
      <c r="O33" s="188" t="str">
        <f t="shared" si="3"/>
        <v/>
      </c>
      <c r="P33" s="187" t="str">
        <f>IF(C33="","",IFERROR(_xlfn.XLOOKUP(O33,HELPER!$F$8:$F$48,HELPER!$G$8:$G$48,,1),""))</f>
        <v/>
      </c>
      <c r="Q33" s="155"/>
      <c r="R33" s="4"/>
      <c r="S33" s="4"/>
    </row>
    <row r="34" spans="1:19" ht="15" customHeight="1" x14ac:dyDescent="0.25">
      <c r="A34" s="4"/>
      <c r="B34" s="46">
        <v>20</v>
      </c>
      <c r="C34" s="254" t="str">
        <f>IF('INPUT DATA'!K30="","",'INPUT DATA'!K30)</f>
        <v/>
      </c>
      <c r="D34" s="255"/>
      <c r="E34" s="256"/>
      <c r="F34" s="161" t="str">
        <f>IF(TRIM(C34)="","",IFERROR(_xlfn.XLOOKUP(TRIM(C34),'TERM 1 Music and Arts'!$C$18:$C$118,'TERM 1 Music and Arts'!$AC$18:$AC$118),""))</f>
        <v/>
      </c>
      <c r="G34" s="175" t="str">
        <f>IF(TRIM(C34)="","",IFERROR(_xlfn.XLOOKUP(TRIM(C34),'TERM 1 PE and Health'!$C$18:$C$118,'TERM 1 PE and Health'!$AC$18:$AC$118),""))</f>
        <v/>
      </c>
      <c r="H34" s="175" t="str">
        <f t="shared" si="0"/>
        <v/>
      </c>
      <c r="I34" s="175" t="str">
        <f>IF(TRIM(C34)="","",IFERROR(_xlfn.XLOOKUP(TRIM(C34),'TERM 2 Music and Arts'!$C$18:$C$118,'TERM 2 Music and Arts'!$AC$18:$AC$118),""))</f>
        <v/>
      </c>
      <c r="J34" s="175" t="str">
        <f>IF(TRIM(C34)="","",IFERROR(_xlfn.XLOOKUP(TRIM(C34),'TERM 2 PE and Health'!$C$18:$C$118,'TERM 2 PE and Health'!$AC$18:$AC$118),""))</f>
        <v/>
      </c>
      <c r="K34" s="175" t="str">
        <f t="shared" si="1"/>
        <v/>
      </c>
      <c r="L34" s="158" t="str">
        <f>IF(TRIM(C34)="","",IFERROR(_xlfn.XLOOKUP(TRIM(C34),'TERM 3 Music and Arts'!$C$18:$C$118,'TERM 3 Music and Arts'!$AC$18:$AC$118),""))</f>
        <v/>
      </c>
      <c r="M34" s="182" t="str">
        <f>IF(TRIM(C34)="","",IFERROR(_xlfn.XLOOKUP(TRIM(C34),'TERM 3 PE and Health'!$C$18:$C$118,'TERM 3 PE and Health'!$AC$18:$AC$118),""))</f>
        <v/>
      </c>
      <c r="N34" s="182" t="str">
        <f t="shared" si="2"/>
        <v/>
      </c>
      <c r="O34" s="188" t="str">
        <f t="shared" si="3"/>
        <v/>
      </c>
      <c r="P34" s="187" t="str">
        <f>IF(C34="","",IFERROR(_xlfn.XLOOKUP(O34,HELPER!$F$8:$F$48,HELPER!$G$8:$G$48,,1),""))</f>
        <v/>
      </c>
      <c r="Q34" s="155"/>
      <c r="R34" s="4"/>
      <c r="S34" s="4"/>
    </row>
    <row r="35" spans="1:19" ht="15" customHeight="1" x14ac:dyDescent="0.25">
      <c r="A35" s="4"/>
      <c r="B35" s="46">
        <v>21</v>
      </c>
      <c r="C35" s="254" t="str">
        <f>IF('INPUT DATA'!K31="","",'INPUT DATA'!K31)</f>
        <v/>
      </c>
      <c r="D35" s="255"/>
      <c r="E35" s="256"/>
      <c r="F35" s="161" t="str">
        <f>IF(TRIM(C35)="","",IFERROR(_xlfn.XLOOKUP(TRIM(C35),'TERM 1 Music and Arts'!$C$18:$C$118,'TERM 1 Music and Arts'!$AC$18:$AC$118),""))</f>
        <v/>
      </c>
      <c r="G35" s="175" t="str">
        <f>IF(TRIM(C35)="","",IFERROR(_xlfn.XLOOKUP(TRIM(C35),'TERM 1 PE and Health'!$C$18:$C$118,'TERM 1 PE and Health'!$AC$18:$AC$118),""))</f>
        <v/>
      </c>
      <c r="H35" s="175" t="str">
        <f t="shared" si="0"/>
        <v/>
      </c>
      <c r="I35" s="175" t="str">
        <f>IF(TRIM(C35)="","",IFERROR(_xlfn.XLOOKUP(TRIM(C35),'TERM 2 Music and Arts'!$C$18:$C$118,'TERM 2 Music and Arts'!$AC$18:$AC$118),""))</f>
        <v/>
      </c>
      <c r="J35" s="175" t="str">
        <f>IF(TRIM(C35)="","",IFERROR(_xlfn.XLOOKUP(TRIM(C35),'TERM 2 PE and Health'!$C$18:$C$118,'TERM 2 PE and Health'!$AC$18:$AC$118),""))</f>
        <v/>
      </c>
      <c r="K35" s="175" t="str">
        <f t="shared" si="1"/>
        <v/>
      </c>
      <c r="L35" s="158" t="str">
        <f>IF(TRIM(C35)="","",IFERROR(_xlfn.XLOOKUP(TRIM(C35),'TERM 3 Music and Arts'!$C$18:$C$118,'TERM 3 Music and Arts'!$AC$18:$AC$118),""))</f>
        <v/>
      </c>
      <c r="M35" s="182" t="str">
        <f>IF(TRIM(C35)="","",IFERROR(_xlfn.XLOOKUP(TRIM(C35),'TERM 3 PE and Health'!$C$18:$C$118,'TERM 3 PE and Health'!$AC$18:$AC$118),""))</f>
        <v/>
      </c>
      <c r="N35" s="182" t="str">
        <f t="shared" si="2"/>
        <v/>
      </c>
      <c r="O35" s="188" t="str">
        <f t="shared" si="3"/>
        <v/>
      </c>
      <c r="P35" s="187" t="str">
        <f>IF(C35="","",IFERROR(_xlfn.XLOOKUP(O35,HELPER!$F$8:$F$48,HELPER!$G$8:$G$48,,1),""))</f>
        <v/>
      </c>
      <c r="Q35" s="155"/>
      <c r="R35" s="4"/>
      <c r="S35" s="4"/>
    </row>
    <row r="36" spans="1:19" ht="15" customHeight="1" x14ac:dyDescent="0.25">
      <c r="A36" s="4"/>
      <c r="B36" s="46">
        <v>22</v>
      </c>
      <c r="C36" s="254" t="str">
        <f>IF('INPUT DATA'!K32="","",'INPUT DATA'!K32)</f>
        <v/>
      </c>
      <c r="D36" s="255"/>
      <c r="E36" s="256"/>
      <c r="F36" s="161" t="str">
        <f>IF(TRIM(C36)="","",IFERROR(_xlfn.XLOOKUP(TRIM(C36),'TERM 1 Music and Arts'!$C$18:$C$118,'TERM 1 Music and Arts'!$AC$18:$AC$118),""))</f>
        <v/>
      </c>
      <c r="G36" s="175" t="str">
        <f>IF(TRIM(C36)="","",IFERROR(_xlfn.XLOOKUP(TRIM(C36),'TERM 1 PE and Health'!$C$18:$C$118,'TERM 1 PE and Health'!$AC$18:$AC$118),""))</f>
        <v/>
      </c>
      <c r="H36" s="175" t="str">
        <f t="shared" si="0"/>
        <v/>
      </c>
      <c r="I36" s="175" t="str">
        <f>IF(TRIM(C36)="","",IFERROR(_xlfn.XLOOKUP(TRIM(C36),'TERM 2 Music and Arts'!$C$18:$C$118,'TERM 2 Music and Arts'!$AC$18:$AC$118),""))</f>
        <v/>
      </c>
      <c r="J36" s="175" t="str">
        <f>IF(TRIM(C36)="","",IFERROR(_xlfn.XLOOKUP(TRIM(C36),'TERM 2 PE and Health'!$C$18:$C$118,'TERM 2 PE and Health'!$AC$18:$AC$118),""))</f>
        <v/>
      </c>
      <c r="K36" s="175" t="str">
        <f t="shared" si="1"/>
        <v/>
      </c>
      <c r="L36" s="158" t="str">
        <f>IF(TRIM(C36)="","",IFERROR(_xlfn.XLOOKUP(TRIM(C36),'TERM 3 Music and Arts'!$C$18:$C$118,'TERM 3 Music and Arts'!$AC$18:$AC$118),""))</f>
        <v/>
      </c>
      <c r="M36" s="182" t="str">
        <f>IF(TRIM(C36)="","",IFERROR(_xlfn.XLOOKUP(TRIM(C36),'TERM 3 PE and Health'!$C$18:$C$118,'TERM 3 PE and Health'!$AC$18:$AC$118),""))</f>
        <v/>
      </c>
      <c r="N36" s="182" t="str">
        <f t="shared" si="2"/>
        <v/>
      </c>
      <c r="O36" s="188" t="str">
        <f t="shared" si="3"/>
        <v/>
      </c>
      <c r="P36" s="187" t="str">
        <f>IF(C36="","",IFERROR(_xlfn.XLOOKUP(O36,HELPER!$F$8:$F$48,HELPER!$G$8:$G$48,,1),""))</f>
        <v/>
      </c>
      <c r="Q36" s="155"/>
      <c r="R36" s="4"/>
      <c r="S36" s="4"/>
    </row>
    <row r="37" spans="1:19" ht="15" customHeight="1" x14ac:dyDescent="0.25">
      <c r="A37" s="4"/>
      <c r="B37" s="46">
        <v>23</v>
      </c>
      <c r="C37" s="254" t="str">
        <f>IF('INPUT DATA'!K33="","",'INPUT DATA'!K33)</f>
        <v/>
      </c>
      <c r="D37" s="255"/>
      <c r="E37" s="256"/>
      <c r="F37" s="161" t="str">
        <f>IF(TRIM(C37)="","",IFERROR(_xlfn.XLOOKUP(TRIM(C37),'TERM 1 Music and Arts'!$C$18:$C$118,'TERM 1 Music and Arts'!$AC$18:$AC$118),""))</f>
        <v/>
      </c>
      <c r="G37" s="175" t="str">
        <f>IF(TRIM(C37)="","",IFERROR(_xlfn.XLOOKUP(TRIM(C37),'TERM 1 PE and Health'!$C$18:$C$118,'TERM 1 PE and Health'!$AC$18:$AC$118),""))</f>
        <v/>
      </c>
      <c r="H37" s="175" t="str">
        <f t="shared" si="0"/>
        <v/>
      </c>
      <c r="I37" s="175" t="str">
        <f>IF(TRIM(C37)="","",IFERROR(_xlfn.XLOOKUP(TRIM(C37),'TERM 2 Music and Arts'!$C$18:$C$118,'TERM 2 Music and Arts'!$AC$18:$AC$118),""))</f>
        <v/>
      </c>
      <c r="J37" s="175" t="str">
        <f>IF(TRIM(C37)="","",IFERROR(_xlfn.XLOOKUP(TRIM(C37),'TERM 2 PE and Health'!$C$18:$C$118,'TERM 2 PE and Health'!$AC$18:$AC$118),""))</f>
        <v/>
      </c>
      <c r="K37" s="175" t="str">
        <f t="shared" si="1"/>
        <v/>
      </c>
      <c r="L37" s="158" t="str">
        <f>IF(TRIM(C37)="","",IFERROR(_xlfn.XLOOKUP(TRIM(C37),'TERM 3 Music and Arts'!$C$18:$C$118,'TERM 3 Music and Arts'!$AC$18:$AC$118),""))</f>
        <v/>
      </c>
      <c r="M37" s="182" t="str">
        <f>IF(TRIM(C37)="","",IFERROR(_xlfn.XLOOKUP(TRIM(C37),'TERM 3 PE and Health'!$C$18:$C$118,'TERM 3 PE and Health'!$AC$18:$AC$118),""))</f>
        <v/>
      </c>
      <c r="N37" s="182" t="str">
        <f t="shared" si="2"/>
        <v/>
      </c>
      <c r="O37" s="188" t="str">
        <f t="shared" si="3"/>
        <v/>
      </c>
      <c r="P37" s="187" t="str">
        <f>IF(C37="","",IFERROR(_xlfn.XLOOKUP(O37,HELPER!$F$8:$F$48,HELPER!$G$8:$G$48,,1),""))</f>
        <v/>
      </c>
      <c r="Q37" s="155"/>
      <c r="R37" s="4"/>
      <c r="S37" s="4"/>
    </row>
    <row r="38" spans="1:19" ht="15" customHeight="1" x14ac:dyDescent="0.25">
      <c r="A38" s="4"/>
      <c r="B38" s="46">
        <v>24</v>
      </c>
      <c r="C38" s="254" t="str">
        <f>IF('INPUT DATA'!K34="","",'INPUT DATA'!K34)</f>
        <v/>
      </c>
      <c r="D38" s="255"/>
      <c r="E38" s="256"/>
      <c r="F38" s="161" t="str">
        <f>IF(TRIM(C38)="","",IFERROR(_xlfn.XLOOKUP(TRIM(C38),'TERM 1 Music and Arts'!$C$18:$C$118,'TERM 1 Music and Arts'!$AC$18:$AC$118),""))</f>
        <v/>
      </c>
      <c r="G38" s="175" t="str">
        <f>IF(TRIM(C38)="","",IFERROR(_xlfn.XLOOKUP(TRIM(C38),'TERM 1 PE and Health'!$C$18:$C$118,'TERM 1 PE and Health'!$AC$18:$AC$118),""))</f>
        <v/>
      </c>
      <c r="H38" s="175" t="str">
        <f t="shared" si="0"/>
        <v/>
      </c>
      <c r="I38" s="175" t="str">
        <f>IF(TRIM(C38)="","",IFERROR(_xlfn.XLOOKUP(TRIM(C38),'TERM 2 Music and Arts'!$C$18:$C$118,'TERM 2 Music and Arts'!$AC$18:$AC$118),""))</f>
        <v/>
      </c>
      <c r="J38" s="175" t="str">
        <f>IF(TRIM(C38)="","",IFERROR(_xlfn.XLOOKUP(TRIM(C38),'TERM 2 PE and Health'!$C$18:$C$118,'TERM 2 PE and Health'!$AC$18:$AC$118),""))</f>
        <v/>
      </c>
      <c r="K38" s="175" t="str">
        <f t="shared" si="1"/>
        <v/>
      </c>
      <c r="L38" s="158" t="str">
        <f>IF(TRIM(C38)="","",IFERROR(_xlfn.XLOOKUP(TRIM(C38),'TERM 3 Music and Arts'!$C$18:$C$118,'TERM 3 Music and Arts'!$AC$18:$AC$118),""))</f>
        <v/>
      </c>
      <c r="M38" s="182" t="str">
        <f>IF(TRIM(C38)="","",IFERROR(_xlfn.XLOOKUP(TRIM(C38),'TERM 3 PE and Health'!$C$18:$C$118,'TERM 3 PE and Health'!$AC$18:$AC$118),""))</f>
        <v/>
      </c>
      <c r="N38" s="182" t="str">
        <f t="shared" si="2"/>
        <v/>
      </c>
      <c r="O38" s="188" t="str">
        <f t="shared" si="3"/>
        <v/>
      </c>
      <c r="P38" s="187" t="str">
        <f>IF(C38="","",IFERROR(_xlfn.XLOOKUP(O38,HELPER!$F$8:$F$48,HELPER!$G$8:$G$48,,1),""))</f>
        <v/>
      </c>
      <c r="Q38" s="155"/>
      <c r="R38" s="4"/>
      <c r="S38" s="4"/>
    </row>
    <row r="39" spans="1:19" ht="15" customHeight="1" x14ac:dyDescent="0.25">
      <c r="A39" s="4"/>
      <c r="B39" s="46">
        <v>25</v>
      </c>
      <c r="C39" s="254" t="str">
        <f>IF('INPUT DATA'!K35="","",'INPUT DATA'!K35)</f>
        <v/>
      </c>
      <c r="D39" s="255"/>
      <c r="E39" s="256"/>
      <c r="F39" s="161" t="str">
        <f>IF(TRIM(C39)="","",IFERROR(_xlfn.XLOOKUP(TRIM(C39),'TERM 1 Music and Arts'!$C$18:$C$118,'TERM 1 Music and Arts'!$AC$18:$AC$118),""))</f>
        <v/>
      </c>
      <c r="G39" s="175" t="str">
        <f>IF(TRIM(C39)="","",IFERROR(_xlfn.XLOOKUP(TRIM(C39),'TERM 1 PE and Health'!$C$18:$C$118,'TERM 1 PE and Health'!$AC$18:$AC$118),""))</f>
        <v/>
      </c>
      <c r="H39" s="175" t="str">
        <f t="shared" si="0"/>
        <v/>
      </c>
      <c r="I39" s="175" t="str">
        <f>IF(TRIM(C39)="","",IFERROR(_xlfn.XLOOKUP(TRIM(C39),'TERM 2 Music and Arts'!$C$18:$C$118,'TERM 2 Music and Arts'!$AC$18:$AC$118),""))</f>
        <v/>
      </c>
      <c r="J39" s="175" t="str">
        <f>IF(TRIM(C39)="","",IFERROR(_xlfn.XLOOKUP(TRIM(C39),'TERM 2 PE and Health'!$C$18:$C$118,'TERM 2 PE and Health'!$AC$18:$AC$118),""))</f>
        <v/>
      </c>
      <c r="K39" s="175" t="str">
        <f t="shared" si="1"/>
        <v/>
      </c>
      <c r="L39" s="158" t="str">
        <f>IF(TRIM(C39)="","",IFERROR(_xlfn.XLOOKUP(TRIM(C39),'TERM 3 Music and Arts'!$C$18:$C$118,'TERM 3 Music and Arts'!$AC$18:$AC$118),""))</f>
        <v/>
      </c>
      <c r="M39" s="182" t="str">
        <f>IF(TRIM(C39)="","",IFERROR(_xlfn.XLOOKUP(TRIM(C39),'TERM 3 PE and Health'!$C$18:$C$118,'TERM 3 PE and Health'!$AC$18:$AC$118),""))</f>
        <v/>
      </c>
      <c r="N39" s="182" t="str">
        <f t="shared" si="2"/>
        <v/>
      </c>
      <c r="O39" s="188" t="str">
        <f t="shared" si="3"/>
        <v/>
      </c>
      <c r="P39" s="187" t="str">
        <f>IF(C39="","",IFERROR(_xlfn.XLOOKUP(O39,HELPER!$F$8:$F$48,HELPER!$G$8:$G$48,,1),""))</f>
        <v/>
      </c>
      <c r="Q39" s="155"/>
      <c r="R39" s="4"/>
      <c r="S39" s="4"/>
    </row>
    <row r="40" spans="1:19" ht="15" customHeight="1" x14ac:dyDescent="0.25">
      <c r="A40" s="4"/>
      <c r="B40" s="46">
        <v>26</v>
      </c>
      <c r="C40" s="254" t="str">
        <f>IF('INPUT DATA'!K36="","",'INPUT DATA'!K36)</f>
        <v/>
      </c>
      <c r="D40" s="255"/>
      <c r="E40" s="256"/>
      <c r="F40" s="161" t="str">
        <f>IF(TRIM(C40)="","",IFERROR(_xlfn.XLOOKUP(TRIM(C40),'TERM 1 Music and Arts'!$C$18:$C$118,'TERM 1 Music and Arts'!$AC$18:$AC$118),""))</f>
        <v/>
      </c>
      <c r="G40" s="175" t="str">
        <f>IF(TRIM(C40)="","",IFERROR(_xlfn.XLOOKUP(TRIM(C40),'TERM 1 PE and Health'!$C$18:$C$118,'TERM 1 PE and Health'!$AC$18:$AC$118),""))</f>
        <v/>
      </c>
      <c r="H40" s="175" t="str">
        <f t="shared" si="0"/>
        <v/>
      </c>
      <c r="I40" s="175" t="str">
        <f>IF(TRIM(C40)="","",IFERROR(_xlfn.XLOOKUP(TRIM(C40),'TERM 2 Music and Arts'!$C$18:$C$118,'TERM 2 Music and Arts'!$AC$18:$AC$118),""))</f>
        <v/>
      </c>
      <c r="J40" s="175" t="str">
        <f>IF(TRIM(C40)="","",IFERROR(_xlfn.XLOOKUP(TRIM(C40),'TERM 2 PE and Health'!$C$18:$C$118,'TERM 2 PE and Health'!$AC$18:$AC$118),""))</f>
        <v/>
      </c>
      <c r="K40" s="175" t="str">
        <f t="shared" si="1"/>
        <v/>
      </c>
      <c r="L40" s="158" t="str">
        <f>IF(TRIM(C40)="","",IFERROR(_xlfn.XLOOKUP(TRIM(C40),'TERM 3 Music and Arts'!$C$18:$C$118,'TERM 3 Music and Arts'!$AC$18:$AC$118),""))</f>
        <v/>
      </c>
      <c r="M40" s="182" t="str">
        <f>IF(TRIM(C40)="","",IFERROR(_xlfn.XLOOKUP(TRIM(C40),'TERM 3 PE and Health'!$C$18:$C$118,'TERM 3 PE and Health'!$AC$18:$AC$118),""))</f>
        <v/>
      </c>
      <c r="N40" s="182" t="str">
        <f t="shared" si="2"/>
        <v/>
      </c>
      <c r="O40" s="188" t="str">
        <f t="shared" si="3"/>
        <v/>
      </c>
      <c r="P40" s="187" t="str">
        <f>IF(C40="","",IFERROR(_xlfn.XLOOKUP(O40,HELPER!$F$8:$F$48,HELPER!$G$8:$G$48,,1),""))</f>
        <v/>
      </c>
      <c r="Q40" s="155"/>
      <c r="R40" s="4"/>
      <c r="S40" s="4"/>
    </row>
    <row r="41" spans="1:19" ht="15" customHeight="1" x14ac:dyDescent="0.25">
      <c r="A41" s="4"/>
      <c r="B41" s="46">
        <v>27</v>
      </c>
      <c r="C41" s="254" t="str">
        <f>IF('INPUT DATA'!K37="","",'INPUT DATA'!K37)</f>
        <v/>
      </c>
      <c r="D41" s="255"/>
      <c r="E41" s="256"/>
      <c r="F41" s="161" t="str">
        <f>IF(TRIM(C41)="","",IFERROR(_xlfn.XLOOKUP(TRIM(C41),'TERM 1 Music and Arts'!$C$18:$C$118,'TERM 1 Music and Arts'!$AC$18:$AC$118),""))</f>
        <v/>
      </c>
      <c r="G41" s="175" t="str">
        <f>IF(TRIM(C41)="","",IFERROR(_xlfn.XLOOKUP(TRIM(C41),'TERM 1 PE and Health'!$C$18:$C$118,'TERM 1 PE and Health'!$AC$18:$AC$118),""))</f>
        <v/>
      </c>
      <c r="H41" s="175" t="str">
        <f t="shared" si="0"/>
        <v/>
      </c>
      <c r="I41" s="175" t="str">
        <f>IF(TRIM(C41)="","",IFERROR(_xlfn.XLOOKUP(TRIM(C41),'TERM 2 Music and Arts'!$C$18:$C$118,'TERM 2 Music and Arts'!$AC$18:$AC$118),""))</f>
        <v/>
      </c>
      <c r="J41" s="175" t="str">
        <f>IF(TRIM(C41)="","",IFERROR(_xlfn.XLOOKUP(TRIM(C41),'TERM 2 PE and Health'!$C$18:$C$118,'TERM 2 PE and Health'!$AC$18:$AC$118),""))</f>
        <v/>
      </c>
      <c r="K41" s="175" t="str">
        <f t="shared" si="1"/>
        <v/>
      </c>
      <c r="L41" s="158" t="str">
        <f>IF(TRIM(C41)="","",IFERROR(_xlfn.XLOOKUP(TRIM(C41),'TERM 3 Music and Arts'!$C$18:$C$118,'TERM 3 Music and Arts'!$AC$18:$AC$118),""))</f>
        <v/>
      </c>
      <c r="M41" s="182" t="str">
        <f>IF(TRIM(C41)="","",IFERROR(_xlfn.XLOOKUP(TRIM(C41),'TERM 3 PE and Health'!$C$18:$C$118,'TERM 3 PE and Health'!$AC$18:$AC$118),""))</f>
        <v/>
      </c>
      <c r="N41" s="182" t="str">
        <f t="shared" si="2"/>
        <v/>
      </c>
      <c r="O41" s="188" t="str">
        <f t="shared" si="3"/>
        <v/>
      </c>
      <c r="P41" s="187" t="str">
        <f>IF(C41="","",IFERROR(_xlfn.XLOOKUP(O41,HELPER!$F$8:$F$48,HELPER!$G$8:$G$48,,1),""))</f>
        <v/>
      </c>
      <c r="Q41" s="155"/>
      <c r="R41" s="4"/>
      <c r="S41" s="4"/>
    </row>
    <row r="42" spans="1:19" ht="15" customHeight="1" x14ac:dyDescent="0.25">
      <c r="A42" s="4"/>
      <c r="B42" s="46">
        <v>28</v>
      </c>
      <c r="C42" s="254" t="str">
        <f>IF('INPUT DATA'!K38="","",'INPUT DATA'!K38)</f>
        <v/>
      </c>
      <c r="D42" s="255"/>
      <c r="E42" s="256"/>
      <c r="F42" s="161" t="str">
        <f>IF(TRIM(C42)="","",IFERROR(_xlfn.XLOOKUP(TRIM(C42),'TERM 1 Music and Arts'!$C$18:$C$118,'TERM 1 Music and Arts'!$AC$18:$AC$118),""))</f>
        <v/>
      </c>
      <c r="G42" s="175" t="str">
        <f>IF(TRIM(C42)="","",IFERROR(_xlfn.XLOOKUP(TRIM(C42),'TERM 1 PE and Health'!$C$18:$C$118,'TERM 1 PE and Health'!$AC$18:$AC$118),""))</f>
        <v/>
      </c>
      <c r="H42" s="175" t="str">
        <f t="shared" si="0"/>
        <v/>
      </c>
      <c r="I42" s="175" t="str">
        <f>IF(TRIM(C42)="","",IFERROR(_xlfn.XLOOKUP(TRIM(C42),'TERM 2 Music and Arts'!$C$18:$C$118,'TERM 2 Music and Arts'!$AC$18:$AC$118),""))</f>
        <v/>
      </c>
      <c r="J42" s="175" t="str">
        <f>IF(TRIM(C42)="","",IFERROR(_xlfn.XLOOKUP(TRIM(C42),'TERM 2 PE and Health'!$C$18:$C$118,'TERM 2 PE and Health'!$AC$18:$AC$118),""))</f>
        <v/>
      </c>
      <c r="K42" s="175" t="str">
        <f t="shared" si="1"/>
        <v/>
      </c>
      <c r="L42" s="158" t="str">
        <f>IF(TRIM(C42)="","",IFERROR(_xlfn.XLOOKUP(TRIM(C42),'TERM 3 Music and Arts'!$C$18:$C$118,'TERM 3 Music and Arts'!$AC$18:$AC$118),""))</f>
        <v/>
      </c>
      <c r="M42" s="182" t="str">
        <f>IF(TRIM(C42)="","",IFERROR(_xlfn.XLOOKUP(TRIM(C42),'TERM 3 PE and Health'!$C$18:$C$118,'TERM 3 PE and Health'!$AC$18:$AC$118),""))</f>
        <v/>
      </c>
      <c r="N42" s="182" t="str">
        <f t="shared" si="2"/>
        <v/>
      </c>
      <c r="O42" s="188" t="str">
        <f t="shared" si="3"/>
        <v/>
      </c>
      <c r="P42" s="187" t="str">
        <f>IF(C42="","",IFERROR(_xlfn.XLOOKUP(O42,HELPER!$F$8:$F$48,HELPER!$G$8:$G$48,,1),""))</f>
        <v/>
      </c>
      <c r="Q42" s="155"/>
      <c r="R42" s="4"/>
      <c r="S42" s="4"/>
    </row>
    <row r="43" spans="1:19" ht="15" customHeight="1" x14ac:dyDescent="0.25">
      <c r="A43" s="4"/>
      <c r="B43" s="46">
        <v>29</v>
      </c>
      <c r="C43" s="254" t="str">
        <f>IF('INPUT DATA'!K39="","",'INPUT DATA'!K39)</f>
        <v/>
      </c>
      <c r="D43" s="255"/>
      <c r="E43" s="256"/>
      <c r="F43" s="161" t="str">
        <f>IF(TRIM(C43)="","",IFERROR(_xlfn.XLOOKUP(TRIM(C43),'TERM 1 Music and Arts'!$C$18:$C$118,'TERM 1 Music and Arts'!$AC$18:$AC$118),""))</f>
        <v/>
      </c>
      <c r="G43" s="175" t="str">
        <f>IF(TRIM(C43)="","",IFERROR(_xlfn.XLOOKUP(TRIM(C43),'TERM 1 PE and Health'!$C$18:$C$118,'TERM 1 PE and Health'!$AC$18:$AC$118),""))</f>
        <v/>
      </c>
      <c r="H43" s="175" t="str">
        <f t="shared" si="0"/>
        <v/>
      </c>
      <c r="I43" s="175" t="str">
        <f>IF(TRIM(C43)="","",IFERROR(_xlfn.XLOOKUP(TRIM(C43),'TERM 2 Music and Arts'!$C$18:$C$118,'TERM 2 Music and Arts'!$AC$18:$AC$118),""))</f>
        <v/>
      </c>
      <c r="J43" s="175" t="str">
        <f>IF(TRIM(C43)="","",IFERROR(_xlfn.XLOOKUP(TRIM(C43),'TERM 2 PE and Health'!$C$18:$C$118,'TERM 2 PE and Health'!$AC$18:$AC$118),""))</f>
        <v/>
      </c>
      <c r="K43" s="175" t="str">
        <f t="shared" si="1"/>
        <v/>
      </c>
      <c r="L43" s="158" t="str">
        <f>IF(TRIM(C43)="","",IFERROR(_xlfn.XLOOKUP(TRIM(C43),'TERM 3 Music and Arts'!$C$18:$C$118,'TERM 3 Music and Arts'!$AC$18:$AC$118),""))</f>
        <v/>
      </c>
      <c r="M43" s="182" t="str">
        <f>IF(TRIM(C43)="","",IFERROR(_xlfn.XLOOKUP(TRIM(C43),'TERM 3 PE and Health'!$C$18:$C$118,'TERM 3 PE and Health'!$AC$18:$AC$118),""))</f>
        <v/>
      </c>
      <c r="N43" s="182" t="str">
        <f t="shared" si="2"/>
        <v/>
      </c>
      <c r="O43" s="188" t="str">
        <f t="shared" si="3"/>
        <v/>
      </c>
      <c r="P43" s="187" t="str">
        <f>IF(C43="","",IFERROR(_xlfn.XLOOKUP(O43,HELPER!$F$8:$F$48,HELPER!$G$8:$G$48,,1),""))</f>
        <v/>
      </c>
      <c r="Q43" s="155"/>
      <c r="R43" s="4"/>
      <c r="S43" s="4"/>
    </row>
    <row r="44" spans="1:19" ht="15" customHeight="1" x14ac:dyDescent="0.25">
      <c r="A44" s="4"/>
      <c r="B44" s="46">
        <v>30</v>
      </c>
      <c r="C44" s="254" t="str">
        <f>IF('INPUT DATA'!K40="","",'INPUT DATA'!K40)</f>
        <v/>
      </c>
      <c r="D44" s="255"/>
      <c r="E44" s="256"/>
      <c r="F44" s="161" t="str">
        <f>IF(TRIM(C44)="","",IFERROR(_xlfn.XLOOKUP(TRIM(C44),'TERM 1 Music and Arts'!$C$18:$C$118,'TERM 1 Music and Arts'!$AC$18:$AC$118),""))</f>
        <v/>
      </c>
      <c r="G44" s="175" t="str">
        <f>IF(TRIM(C44)="","",IFERROR(_xlfn.XLOOKUP(TRIM(C44),'TERM 1 PE and Health'!$C$18:$C$118,'TERM 1 PE and Health'!$AC$18:$AC$118),""))</f>
        <v/>
      </c>
      <c r="H44" s="175" t="str">
        <f t="shared" si="0"/>
        <v/>
      </c>
      <c r="I44" s="175" t="str">
        <f>IF(TRIM(C44)="","",IFERROR(_xlfn.XLOOKUP(TRIM(C44),'TERM 2 Music and Arts'!$C$18:$C$118,'TERM 2 Music and Arts'!$AC$18:$AC$118),""))</f>
        <v/>
      </c>
      <c r="J44" s="175" t="str">
        <f>IF(TRIM(C44)="","",IFERROR(_xlfn.XLOOKUP(TRIM(C44),'TERM 2 PE and Health'!$C$18:$C$118,'TERM 2 PE and Health'!$AC$18:$AC$118),""))</f>
        <v/>
      </c>
      <c r="K44" s="175" t="str">
        <f t="shared" si="1"/>
        <v/>
      </c>
      <c r="L44" s="158" t="str">
        <f>IF(TRIM(C44)="","",IFERROR(_xlfn.XLOOKUP(TRIM(C44),'TERM 3 Music and Arts'!$C$18:$C$118,'TERM 3 Music and Arts'!$AC$18:$AC$118),""))</f>
        <v/>
      </c>
      <c r="M44" s="182" t="str">
        <f>IF(TRIM(C44)="","",IFERROR(_xlfn.XLOOKUP(TRIM(C44),'TERM 3 PE and Health'!$C$18:$C$118,'TERM 3 PE and Health'!$AC$18:$AC$118),""))</f>
        <v/>
      </c>
      <c r="N44" s="182" t="str">
        <f t="shared" si="2"/>
        <v/>
      </c>
      <c r="O44" s="188" t="str">
        <f t="shared" si="3"/>
        <v/>
      </c>
      <c r="P44" s="187" t="str">
        <f>IF(C44="","",IFERROR(_xlfn.XLOOKUP(O44,HELPER!$F$8:$F$48,HELPER!$G$8:$G$48,,1),""))</f>
        <v/>
      </c>
      <c r="Q44" s="155"/>
      <c r="R44" s="4"/>
      <c r="S44" s="4"/>
    </row>
    <row r="45" spans="1:19" ht="15" customHeight="1" x14ac:dyDescent="0.25">
      <c r="A45" s="4"/>
      <c r="B45" s="46">
        <v>31</v>
      </c>
      <c r="C45" s="254" t="str">
        <f>IF('INPUT DATA'!K41="","",'INPUT DATA'!K41)</f>
        <v/>
      </c>
      <c r="D45" s="255"/>
      <c r="E45" s="256"/>
      <c r="F45" s="161" t="str">
        <f>IF(TRIM(C45)="","",IFERROR(_xlfn.XLOOKUP(TRIM(C45),'TERM 1 Music and Arts'!$C$18:$C$118,'TERM 1 Music and Arts'!$AC$18:$AC$118),""))</f>
        <v/>
      </c>
      <c r="G45" s="175" t="str">
        <f>IF(TRIM(C45)="","",IFERROR(_xlfn.XLOOKUP(TRIM(C45),'TERM 1 PE and Health'!$C$18:$C$118,'TERM 1 PE and Health'!$AC$18:$AC$118),""))</f>
        <v/>
      </c>
      <c r="H45" s="175" t="str">
        <f t="shared" si="0"/>
        <v/>
      </c>
      <c r="I45" s="175" t="str">
        <f>IF(TRIM(C45)="","",IFERROR(_xlfn.XLOOKUP(TRIM(C45),'TERM 2 Music and Arts'!$C$18:$C$118,'TERM 2 Music and Arts'!$AC$18:$AC$118),""))</f>
        <v/>
      </c>
      <c r="J45" s="175" t="str">
        <f>IF(TRIM(C45)="","",IFERROR(_xlfn.XLOOKUP(TRIM(C45),'TERM 2 PE and Health'!$C$18:$C$118,'TERM 2 PE and Health'!$AC$18:$AC$118),""))</f>
        <v/>
      </c>
      <c r="K45" s="175" t="str">
        <f t="shared" si="1"/>
        <v/>
      </c>
      <c r="L45" s="158" t="str">
        <f>IF(TRIM(C45)="","",IFERROR(_xlfn.XLOOKUP(TRIM(C45),'TERM 3 Music and Arts'!$C$18:$C$118,'TERM 3 Music and Arts'!$AC$18:$AC$118),""))</f>
        <v/>
      </c>
      <c r="M45" s="182" t="str">
        <f>IF(TRIM(C45)="","",IFERROR(_xlfn.XLOOKUP(TRIM(C45),'TERM 3 PE and Health'!$C$18:$C$118,'TERM 3 PE and Health'!$AC$18:$AC$118),""))</f>
        <v/>
      </c>
      <c r="N45" s="182" t="str">
        <f t="shared" si="2"/>
        <v/>
      </c>
      <c r="O45" s="188" t="str">
        <f t="shared" si="3"/>
        <v/>
      </c>
      <c r="P45" s="187" t="str">
        <f>IF(C45="","",IFERROR(_xlfn.XLOOKUP(O45,HELPER!$F$8:$F$48,HELPER!$G$8:$G$48,,1),""))</f>
        <v/>
      </c>
      <c r="Q45" s="155"/>
      <c r="R45" s="4"/>
      <c r="S45" s="4"/>
    </row>
    <row r="46" spans="1:19" ht="15" customHeight="1" x14ac:dyDescent="0.25">
      <c r="A46" s="4"/>
      <c r="B46" s="46">
        <v>32</v>
      </c>
      <c r="C46" s="254" t="str">
        <f>IF('INPUT DATA'!K42="","",'INPUT DATA'!K42)</f>
        <v/>
      </c>
      <c r="D46" s="255"/>
      <c r="E46" s="256"/>
      <c r="F46" s="161" t="str">
        <f>IF(TRIM(C46)="","",IFERROR(_xlfn.XLOOKUP(TRIM(C46),'TERM 1 Music and Arts'!$C$18:$C$118,'TERM 1 Music and Arts'!$AC$18:$AC$118),""))</f>
        <v/>
      </c>
      <c r="G46" s="175" t="str">
        <f>IF(TRIM(C46)="","",IFERROR(_xlfn.XLOOKUP(TRIM(C46),'TERM 1 PE and Health'!$C$18:$C$118,'TERM 1 PE and Health'!$AC$18:$AC$118),""))</f>
        <v/>
      </c>
      <c r="H46" s="175" t="str">
        <f t="shared" si="0"/>
        <v/>
      </c>
      <c r="I46" s="175" t="str">
        <f>IF(TRIM(C46)="","",IFERROR(_xlfn.XLOOKUP(TRIM(C46),'TERM 2 Music and Arts'!$C$18:$C$118,'TERM 2 Music and Arts'!$AC$18:$AC$118),""))</f>
        <v/>
      </c>
      <c r="J46" s="175" t="str">
        <f>IF(TRIM(C46)="","",IFERROR(_xlfn.XLOOKUP(TRIM(C46),'TERM 2 PE and Health'!$C$18:$C$118,'TERM 2 PE and Health'!$AC$18:$AC$118),""))</f>
        <v/>
      </c>
      <c r="K46" s="175" t="str">
        <f t="shared" si="1"/>
        <v/>
      </c>
      <c r="L46" s="158" t="str">
        <f>IF(TRIM(C46)="","",IFERROR(_xlfn.XLOOKUP(TRIM(C46),'TERM 3 Music and Arts'!$C$18:$C$118,'TERM 3 Music and Arts'!$AC$18:$AC$118),""))</f>
        <v/>
      </c>
      <c r="M46" s="182" t="str">
        <f>IF(TRIM(C46)="","",IFERROR(_xlfn.XLOOKUP(TRIM(C46),'TERM 3 PE and Health'!$C$18:$C$118,'TERM 3 PE and Health'!$AC$18:$AC$118),""))</f>
        <v/>
      </c>
      <c r="N46" s="182" t="str">
        <f t="shared" si="2"/>
        <v/>
      </c>
      <c r="O46" s="188" t="str">
        <f t="shared" si="3"/>
        <v/>
      </c>
      <c r="P46" s="187" t="str">
        <f>IF(C46="","",IFERROR(_xlfn.XLOOKUP(O46,HELPER!$F$8:$F$48,HELPER!$G$8:$G$48,,1),""))</f>
        <v/>
      </c>
      <c r="Q46" s="155"/>
      <c r="R46" s="4"/>
      <c r="S46" s="4"/>
    </row>
    <row r="47" spans="1:19" ht="15" customHeight="1" x14ac:dyDescent="0.25">
      <c r="A47" s="4"/>
      <c r="B47" s="46">
        <v>33</v>
      </c>
      <c r="C47" s="254" t="str">
        <f>IF('INPUT DATA'!K43="","",'INPUT DATA'!K43)</f>
        <v/>
      </c>
      <c r="D47" s="255"/>
      <c r="E47" s="256"/>
      <c r="F47" s="161" t="str">
        <f>IF(TRIM(C47)="","",IFERROR(_xlfn.XLOOKUP(TRIM(C47),'TERM 1 Music and Arts'!$C$18:$C$118,'TERM 1 Music and Arts'!$AC$18:$AC$118),""))</f>
        <v/>
      </c>
      <c r="G47" s="175" t="str">
        <f>IF(TRIM(C47)="","",IFERROR(_xlfn.XLOOKUP(TRIM(C47),'TERM 1 PE and Health'!$C$18:$C$118,'TERM 1 PE and Health'!$AC$18:$AC$118),""))</f>
        <v/>
      </c>
      <c r="H47" s="175" t="str">
        <f t="shared" si="0"/>
        <v/>
      </c>
      <c r="I47" s="175" t="str">
        <f>IF(TRIM(C47)="","",IFERROR(_xlfn.XLOOKUP(TRIM(C47),'TERM 2 Music and Arts'!$C$18:$C$118,'TERM 2 Music and Arts'!$AC$18:$AC$118),""))</f>
        <v/>
      </c>
      <c r="J47" s="175" t="str">
        <f>IF(TRIM(C47)="","",IFERROR(_xlfn.XLOOKUP(TRIM(C47),'TERM 2 PE and Health'!$C$18:$C$118,'TERM 2 PE and Health'!$AC$18:$AC$118),""))</f>
        <v/>
      </c>
      <c r="K47" s="175" t="str">
        <f t="shared" si="1"/>
        <v/>
      </c>
      <c r="L47" s="158" t="str">
        <f>IF(TRIM(C47)="","",IFERROR(_xlfn.XLOOKUP(TRIM(C47),'TERM 3 Music and Arts'!$C$18:$C$118,'TERM 3 Music and Arts'!$AC$18:$AC$118),""))</f>
        <v/>
      </c>
      <c r="M47" s="182" t="str">
        <f>IF(TRIM(C47)="","",IFERROR(_xlfn.XLOOKUP(TRIM(C47),'TERM 3 PE and Health'!$C$18:$C$118,'TERM 3 PE and Health'!$AC$18:$AC$118),""))</f>
        <v/>
      </c>
      <c r="N47" s="182" t="str">
        <f t="shared" si="2"/>
        <v/>
      </c>
      <c r="O47" s="188" t="str">
        <f t="shared" si="3"/>
        <v/>
      </c>
      <c r="P47" s="187" t="str">
        <f>IF(C47="","",IFERROR(_xlfn.XLOOKUP(O47,HELPER!$F$8:$F$48,HELPER!$G$8:$G$48,,1),""))</f>
        <v/>
      </c>
      <c r="Q47" s="155"/>
      <c r="R47" s="4"/>
      <c r="S47" s="4"/>
    </row>
    <row r="48" spans="1:19" ht="15" customHeight="1" x14ac:dyDescent="0.25">
      <c r="A48" s="4"/>
      <c r="B48" s="46">
        <v>34</v>
      </c>
      <c r="C48" s="254" t="str">
        <f>IF('INPUT DATA'!K44="","",'INPUT DATA'!K44)</f>
        <v/>
      </c>
      <c r="D48" s="255"/>
      <c r="E48" s="256"/>
      <c r="F48" s="161" t="str">
        <f>IF(TRIM(C48)="","",IFERROR(_xlfn.XLOOKUP(TRIM(C48),'TERM 1 Music and Arts'!$C$18:$C$118,'TERM 1 Music and Arts'!$AC$18:$AC$118),""))</f>
        <v/>
      </c>
      <c r="G48" s="175" t="str">
        <f>IF(TRIM(C48)="","",IFERROR(_xlfn.XLOOKUP(TRIM(C48),'TERM 1 PE and Health'!$C$18:$C$118,'TERM 1 PE and Health'!$AC$18:$AC$118),""))</f>
        <v/>
      </c>
      <c r="H48" s="175" t="str">
        <f t="shared" si="0"/>
        <v/>
      </c>
      <c r="I48" s="175" t="str">
        <f>IF(TRIM(C48)="","",IFERROR(_xlfn.XLOOKUP(TRIM(C48),'TERM 2 Music and Arts'!$C$18:$C$118,'TERM 2 Music and Arts'!$AC$18:$AC$118),""))</f>
        <v/>
      </c>
      <c r="J48" s="175" t="str">
        <f>IF(TRIM(C48)="","",IFERROR(_xlfn.XLOOKUP(TRIM(C48),'TERM 2 PE and Health'!$C$18:$C$118,'TERM 2 PE and Health'!$AC$18:$AC$118),""))</f>
        <v/>
      </c>
      <c r="K48" s="175" t="str">
        <f t="shared" si="1"/>
        <v/>
      </c>
      <c r="L48" s="158" t="str">
        <f>IF(TRIM(C48)="","",IFERROR(_xlfn.XLOOKUP(TRIM(C48),'TERM 3 Music and Arts'!$C$18:$C$118,'TERM 3 Music and Arts'!$AC$18:$AC$118),""))</f>
        <v/>
      </c>
      <c r="M48" s="182" t="str">
        <f>IF(TRIM(C48)="","",IFERROR(_xlfn.XLOOKUP(TRIM(C48),'TERM 3 PE and Health'!$C$18:$C$118,'TERM 3 PE and Health'!$AC$18:$AC$118),""))</f>
        <v/>
      </c>
      <c r="N48" s="182" t="str">
        <f t="shared" si="2"/>
        <v/>
      </c>
      <c r="O48" s="188" t="str">
        <f t="shared" si="3"/>
        <v/>
      </c>
      <c r="P48" s="187" t="str">
        <f>IF(C48="","",IFERROR(_xlfn.XLOOKUP(O48,HELPER!$F$8:$F$48,HELPER!$G$8:$G$48,,1),""))</f>
        <v/>
      </c>
      <c r="Q48" s="155"/>
      <c r="R48" s="4"/>
      <c r="S48" s="4"/>
    </row>
    <row r="49" spans="1:19" ht="15" customHeight="1" x14ac:dyDescent="0.25">
      <c r="A49" s="4"/>
      <c r="B49" s="46">
        <v>35</v>
      </c>
      <c r="C49" s="254" t="str">
        <f>IF('INPUT DATA'!K45="","",'INPUT DATA'!K45)</f>
        <v/>
      </c>
      <c r="D49" s="255"/>
      <c r="E49" s="256"/>
      <c r="F49" s="161" t="str">
        <f>IF(TRIM(C49)="","",IFERROR(_xlfn.XLOOKUP(TRIM(C49),'TERM 1 Music and Arts'!$C$18:$C$118,'TERM 1 Music and Arts'!$AC$18:$AC$118),""))</f>
        <v/>
      </c>
      <c r="G49" s="175" t="str">
        <f>IF(TRIM(C49)="","",IFERROR(_xlfn.XLOOKUP(TRIM(C49),'TERM 1 PE and Health'!$C$18:$C$118,'TERM 1 PE and Health'!$AC$18:$AC$118),""))</f>
        <v/>
      </c>
      <c r="H49" s="175" t="str">
        <f t="shared" si="0"/>
        <v/>
      </c>
      <c r="I49" s="175" t="str">
        <f>IF(TRIM(C49)="","",IFERROR(_xlfn.XLOOKUP(TRIM(C49),'TERM 2 Music and Arts'!$C$18:$C$118,'TERM 2 Music and Arts'!$AC$18:$AC$118),""))</f>
        <v/>
      </c>
      <c r="J49" s="175" t="str">
        <f>IF(TRIM(C49)="","",IFERROR(_xlfn.XLOOKUP(TRIM(C49),'TERM 2 PE and Health'!$C$18:$C$118,'TERM 2 PE and Health'!$AC$18:$AC$118),""))</f>
        <v/>
      </c>
      <c r="K49" s="175" t="str">
        <f t="shared" si="1"/>
        <v/>
      </c>
      <c r="L49" s="158" t="str">
        <f>IF(TRIM(C49)="","",IFERROR(_xlfn.XLOOKUP(TRIM(C49),'TERM 3 Music and Arts'!$C$18:$C$118,'TERM 3 Music and Arts'!$AC$18:$AC$118),""))</f>
        <v/>
      </c>
      <c r="M49" s="182" t="str">
        <f>IF(TRIM(C49)="","",IFERROR(_xlfn.XLOOKUP(TRIM(C49),'TERM 3 PE and Health'!$C$18:$C$118,'TERM 3 PE and Health'!$AC$18:$AC$118),""))</f>
        <v/>
      </c>
      <c r="N49" s="182" t="str">
        <f t="shared" si="2"/>
        <v/>
      </c>
      <c r="O49" s="188" t="str">
        <f t="shared" si="3"/>
        <v/>
      </c>
      <c r="P49" s="187" t="str">
        <f>IF(C49="","",IFERROR(_xlfn.XLOOKUP(O49,HELPER!$F$8:$F$48,HELPER!$G$8:$G$48,,1),""))</f>
        <v/>
      </c>
      <c r="Q49" s="155"/>
      <c r="R49" s="4"/>
      <c r="S49" s="4"/>
    </row>
    <row r="50" spans="1:19" ht="15" customHeight="1" x14ac:dyDescent="0.25">
      <c r="A50" s="4"/>
      <c r="B50" s="46">
        <v>36</v>
      </c>
      <c r="C50" s="254" t="str">
        <f>IF('INPUT DATA'!K46="","",'INPUT DATA'!K46)</f>
        <v/>
      </c>
      <c r="D50" s="255"/>
      <c r="E50" s="256"/>
      <c r="F50" s="161" t="str">
        <f>IF(TRIM(C50)="","",IFERROR(_xlfn.XLOOKUP(TRIM(C50),'TERM 1 Music and Arts'!$C$18:$C$118,'TERM 1 Music and Arts'!$AC$18:$AC$118),""))</f>
        <v/>
      </c>
      <c r="G50" s="175" t="str">
        <f>IF(TRIM(C50)="","",IFERROR(_xlfn.XLOOKUP(TRIM(C50),'TERM 1 PE and Health'!$C$18:$C$118,'TERM 1 PE and Health'!$AC$18:$AC$118),""))</f>
        <v/>
      </c>
      <c r="H50" s="175" t="str">
        <f t="shared" si="0"/>
        <v/>
      </c>
      <c r="I50" s="175" t="str">
        <f>IF(TRIM(C50)="","",IFERROR(_xlfn.XLOOKUP(TRIM(C50),'TERM 2 Music and Arts'!$C$18:$C$118,'TERM 2 Music and Arts'!$AC$18:$AC$118),""))</f>
        <v/>
      </c>
      <c r="J50" s="175" t="str">
        <f>IF(TRIM(C50)="","",IFERROR(_xlfn.XLOOKUP(TRIM(C50),'TERM 2 PE and Health'!$C$18:$C$118,'TERM 2 PE and Health'!$AC$18:$AC$118),""))</f>
        <v/>
      </c>
      <c r="K50" s="175" t="str">
        <f t="shared" si="1"/>
        <v/>
      </c>
      <c r="L50" s="158" t="str">
        <f>IF(TRIM(C50)="","",IFERROR(_xlfn.XLOOKUP(TRIM(C50),'TERM 3 Music and Arts'!$C$18:$C$118,'TERM 3 Music and Arts'!$AC$18:$AC$118),""))</f>
        <v/>
      </c>
      <c r="M50" s="182" t="str">
        <f>IF(TRIM(C50)="","",IFERROR(_xlfn.XLOOKUP(TRIM(C50),'TERM 3 PE and Health'!$C$18:$C$118,'TERM 3 PE and Health'!$AC$18:$AC$118),""))</f>
        <v/>
      </c>
      <c r="N50" s="182" t="str">
        <f t="shared" si="2"/>
        <v/>
      </c>
      <c r="O50" s="188" t="str">
        <f t="shared" si="3"/>
        <v/>
      </c>
      <c r="P50" s="187" t="str">
        <f>IF(C50="","",IFERROR(_xlfn.XLOOKUP(O50,HELPER!$F$8:$F$48,HELPER!$G$8:$G$48,,1),""))</f>
        <v/>
      </c>
      <c r="Q50" s="155"/>
      <c r="R50" s="4"/>
      <c r="S50" s="4"/>
    </row>
    <row r="51" spans="1:19" ht="15" customHeight="1" x14ac:dyDescent="0.25">
      <c r="A51" s="4"/>
      <c r="B51" s="46">
        <v>37</v>
      </c>
      <c r="C51" s="254" t="str">
        <f>IF('INPUT DATA'!K47="","",'INPUT DATA'!K47)</f>
        <v/>
      </c>
      <c r="D51" s="255"/>
      <c r="E51" s="256"/>
      <c r="F51" s="161" t="str">
        <f>IF(TRIM(C51)="","",IFERROR(_xlfn.XLOOKUP(TRIM(C51),'TERM 1 Music and Arts'!$C$18:$C$118,'TERM 1 Music and Arts'!$AC$18:$AC$118),""))</f>
        <v/>
      </c>
      <c r="G51" s="175" t="str">
        <f>IF(TRIM(C51)="","",IFERROR(_xlfn.XLOOKUP(TRIM(C51),'TERM 1 PE and Health'!$C$18:$C$118,'TERM 1 PE and Health'!$AC$18:$AC$118),""))</f>
        <v/>
      </c>
      <c r="H51" s="175" t="str">
        <f t="shared" si="0"/>
        <v/>
      </c>
      <c r="I51" s="175" t="str">
        <f>IF(TRIM(C51)="","",IFERROR(_xlfn.XLOOKUP(TRIM(C51),'TERM 2 Music and Arts'!$C$18:$C$118,'TERM 2 Music and Arts'!$AC$18:$AC$118),""))</f>
        <v/>
      </c>
      <c r="J51" s="175" t="str">
        <f>IF(TRIM(C51)="","",IFERROR(_xlfn.XLOOKUP(TRIM(C51),'TERM 2 PE and Health'!$C$18:$C$118,'TERM 2 PE and Health'!$AC$18:$AC$118),""))</f>
        <v/>
      </c>
      <c r="K51" s="175" t="str">
        <f t="shared" si="1"/>
        <v/>
      </c>
      <c r="L51" s="158" t="str">
        <f>IF(TRIM(C51)="","",IFERROR(_xlfn.XLOOKUP(TRIM(C51),'TERM 3 Music and Arts'!$C$18:$C$118,'TERM 3 Music and Arts'!$AC$18:$AC$118),""))</f>
        <v/>
      </c>
      <c r="M51" s="182" t="str">
        <f>IF(TRIM(C51)="","",IFERROR(_xlfn.XLOOKUP(TRIM(C51),'TERM 3 PE and Health'!$C$18:$C$118,'TERM 3 PE and Health'!$AC$18:$AC$118),""))</f>
        <v/>
      </c>
      <c r="N51" s="182" t="str">
        <f t="shared" si="2"/>
        <v/>
      </c>
      <c r="O51" s="188" t="str">
        <f t="shared" si="3"/>
        <v/>
      </c>
      <c r="P51" s="187" t="str">
        <f>IF(C51="","",IFERROR(_xlfn.XLOOKUP(O51,HELPER!$F$8:$F$48,HELPER!$G$8:$G$48,,1),""))</f>
        <v/>
      </c>
      <c r="Q51" s="155"/>
      <c r="R51" s="4"/>
      <c r="S51" s="4"/>
    </row>
    <row r="52" spans="1:19" ht="15" customHeight="1" x14ac:dyDescent="0.25">
      <c r="A52" s="4"/>
      <c r="B52" s="46">
        <v>38</v>
      </c>
      <c r="C52" s="254" t="str">
        <f>IF('INPUT DATA'!K48="","",'INPUT DATA'!K48)</f>
        <v/>
      </c>
      <c r="D52" s="255"/>
      <c r="E52" s="256"/>
      <c r="F52" s="161" t="str">
        <f>IF(TRIM(C52)="","",IFERROR(_xlfn.XLOOKUP(TRIM(C52),'TERM 1 Music and Arts'!$C$18:$C$118,'TERM 1 Music and Arts'!$AC$18:$AC$118),""))</f>
        <v/>
      </c>
      <c r="G52" s="175" t="str">
        <f>IF(TRIM(C52)="","",IFERROR(_xlfn.XLOOKUP(TRIM(C52),'TERM 1 PE and Health'!$C$18:$C$118,'TERM 1 PE and Health'!$AC$18:$AC$118),""))</f>
        <v/>
      </c>
      <c r="H52" s="175" t="str">
        <f t="shared" si="0"/>
        <v/>
      </c>
      <c r="I52" s="175" t="str">
        <f>IF(TRIM(C52)="","",IFERROR(_xlfn.XLOOKUP(TRIM(C52),'TERM 2 Music and Arts'!$C$18:$C$118,'TERM 2 Music and Arts'!$AC$18:$AC$118),""))</f>
        <v/>
      </c>
      <c r="J52" s="175" t="str">
        <f>IF(TRIM(C52)="","",IFERROR(_xlfn.XLOOKUP(TRIM(C52),'TERM 2 PE and Health'!$C$18:$C$118,'TERM 2 PE and Health'!$AC$18:$AC$118),""))</f>
        <v/>
      </c>
      <c r="K52" s="175" t="str">
        <f t="shared" si="1"/>
        <v/>
      </c>
      <c r="L52" s="158" t="str">
        <f>IF(TRIM(C52)="","",IFERROR(_xlfn.XLOOKUP(TRIM(C52),'TERM 3 Music and Arts'!$C$18:$C$118,'TERM 3 Music and Arts'!$AC$18:$AC$118),""))</f>
        <v/>
      </c>
      <c r="M52" s="182" t="str">
        <f>IF(TRIM(C52)="","",IFERROR(_xlfn.XLOOKUP(TRIM(C52),'TERM 3 PE and Health'!$C$18:$C$118,'TERM 3 PE and Health'!$AC$18:$AC$118),""))</f>
        <v/>
      </c>
      <c r="N52" s="182" t="str">
        <f t="shared" si="2"/>
        <v/>
      </c>
      <c r="O52" s="188" t="str">
        <f t="shared" si="3"/>
        <v/>
      </c>
      <c r="P52" s="187" t="str">
        <f>IF(C52="","",IFERROR(_xlfn.XLOOKUP(O52,HELPER!$F$8:$F$48,HELPER!$G$8:$G$48,,1),""))</f>
        <v/>
      </c>
      <c r="Q52" s="155"/>
      <c r="R52" s="4"/>
      <c r="S52" s="4"/>
    </row>
    <row r="53" spans="1:19" ht="15" customHeight="1" x14ac:dyDescent="0.25">
      <c r="A53" s="4"/>
      <c r="B53" s="46">
        <v>39</v>
      </c>
      <c r="C53" s="254" t="str">
        <f>IF('INPUT DATA'!K49="","",'INPUT DATA'!K49)</f>
        <v/>
      </c>
      <c r="D53" s="255"/>
      <c r="E53" s="256"/>
      <c r="F53" s="161" t="str">
        <f>IF(TRIM(C53)="","",IFERROR(_xlfn.XLOOKUP(TRIM(C53),'TERM 1 Music and Arts'!$C$18:$C$118,'TERM 1 Music and Arts'!$AC$18:$AC$118),""))</f>
        <v/>
      </c>
      <c r="G53" s="175" t="str">
        <f>IF(TRIM(C53)="","",IFERROR(_xlfn.XLOOKUP(TRIM(C53),'TERM 1 PE and Health'!$C$18:$C$118,'TERM 1 PE and Health'!$AC$18:$AC$118),""))</f>
        <v/>
      </c>
      <c r="H53" s="175" t="str">
        <f t="shared" si="0"/>
        <v/>
      </c>
      <c r="I53" s="175" t="str">
        <f>IF(TRIM(C53)="","",IFERROR(_xlfn.XLOOKUP(TRIM(C53),'TERM 2 Music and Arts'!$C$18:$C$118,'TERM 2 Music and Arts'!$AC$18:$AC$118),""))</f>
        <v/>
      </c>
      <c r="J53" s="175" t="str">
        <f>IF(TRIM(C53)="","",IFERROR(_xlfn.XLOOKUP(TRIM(C53),'TERM 2 PE and Health'!$C$18:$C$118,'TERM 2 PE and Health'!$AC$18:$AC$118),""))</f>
        <v/>
      </c>
      <c r="K53" s="175" t="str">
        <f t="shared" si="1"/>
        <v/>
      </c>
      <c r="L53" s="158" t="str">
        <f>IF(TRIM(C53)="","",IFERROR(_xlfn.XLOOKUP(TRIM(C53),'TERM 3 Music and Arts'!$C$18:$C$118,'TERM 3 Music and Arts'!$AC$18:$AC$118),""))</f>
        <v/>
      </c>
      <c r="M53" s="182" t="str">
        <f>IF(TRIM(C53)="","",IFERROR(_xlfn.XLOOKUP(TRIM(C53),'TERM 3 PE and Health'!$C$18:$C$118,'TERM 3 PE and Health'!$AC$18:$AC$118),""))</f>
        <v/>
      </c>
      <c r="N53" s="182" t="str">
        <f t="shared" si="2"/>
        <v/>
      </c>
      <c r="O53" s="188" t="str">
        <f t="shared" si="3"/>
        <v/>
      </c>
      <c r="P53" s="187" t="str">
        <f>IF(C53="","",IFERROR(_xlfn.XLOOKUP(O53,HELPER!$F$8:$F$48,HELPER!$G$8:$G$48,,1),""))</f>
        <v/>
      </c>
      <c r="Q53" s="155"/>
      <c r="R53" s="4"/>
      <c r="S53" s="4"/>
    </row>
    <row r="54" spans="1:19" ht="15" customHeight="1" x14ac:dyDescent="0.25">
      <c r="A54" s="4"/>
      <c r="B54" s="46">
        <v>40</v>
      </c>
      <c r="C54" s="254" t="str">
        <f>IF('INPUT DATA'!K50="","",'INPUT DATA'!K50)</f>
        <v/>
      </c>
      <c r="D54" s="255"/>
      <c r="E54" s="256"/>
      <c r="F54" s="161" t="str">
        <f>IF(TRIM(C54)="","",IFERROR(_xlfn.XLOOKUP(TRIM(C54),'TERM 1 Music and Arts'!$C$18:$C$118,'TERM 1 Music and Arts'!$AC$18:$AC$118),""))</f>
        <v/>
      </c>
      <c r="G54" s="175" t="str">
        <f>IF(TRIM(C54)="","",IFERROR(_xlfn.XLOOKUP(TRIM(C54),'TERM 1 PE and Health'!$C$18:$C$118,'TERM 1 PE and Health'!$AC$18:$AC$118),""))</f>
        <v/>
      </c>
      <c r="H54" s="175" t="str">
        <f t="shared" si="0"/>
        <v/>
      </c>
      <c r="I54" s="175" t="str">
        <f>IF(TRIM(C54)="","",IFERROR(_xlfn.XLOOKUP(TRIM(C54),'TERM 2 Music and Arts'!$C$18:$C$118,'TERM 2 Music and Arts'!$AC$18:$AC$118),""))</f>
        <v/>
      </c>
      <c r="J54" s="175" t="str">
        <f>IF(TRIM(C54)="","",IFERROR(_xlfn.XLOOKUP(TRIM(C54),'TERM 2 PE and Health'!$C$18:$C$118,'TERM 2 PE and Health'!$AC$18:$AC$118),""))</f>
        <v/>
      </c>
      <c r="K54" s="175" t="str">
        <f t="shared" si="1"/>
        <v/>
      </c>
      <c r="L54" s="158" t="str">
        <f>IF(TRIM(C54)="","",IFERROR(_xlfn.XLOOKUP(TRIM(C54),'TERM 3 Music and Arts'!$C$18:$C$118,'TERM 3 Music and Arts'!$AC$18:$AC$118),""))</f>
        <v/>
      </c>
      <c r="M54" s="182" t="str">
        <f>IF(TRIM(C54)="","",IFERROR(_xlfn.XLOOKUP(TRIM(C54),'TERM 3 PE and Health'!$C$18:$C$118,'TERM 3 PE and Health'!$AC$18:$AC$118),""))</f>
        <v/>
      </c>
      <c r="N54" s="182" t="str">
        <f t="shared" si="2"/>
        <v/>
      </c>
      <c r="O54" s="188" t="str">
        <f t="shared" si="3"/>
        <v/>
      </c>
      <c r="P54" s="187" t="str">
        <f>IF(C54="","",IFERROR(_xlfn.XLOOKUP(O54,HELPER!$F$8:$F$48,HELPER!$G$8:$G$48,,1),""))</f>
        <v/>
      </c>
      <c r="Q54" s="155"/>
      <c r="R54" s="4"/>
      <c r="S54" s="4"/>
    </row>
    <row r="55" spans="1:19" ht="15" customHeight="1" x14ac:dyDescent="0.25">
      <c r="A55" s="4"/>
      <c r="B55" s="46">
        <v>41</v>
      </c>
      <c r="C55" s="254" t="str">
        <f>IF('INPUT DATA'!K51="","",'INPUT DATA'!K51)</f>
        <v/>
      </c>
      <c r="D55" s="255"/>
      <c r="E55" s="256"/>
      <c r="F55" s="161" t="str">
        <f>IF(TRIM(C55)="","",IFERROR(_xlfn.XLOOKUP(TRIM(C55),'TERM 1 Music and Arts'!$C$18:$C$118,'TERM 1 Music and Arts'!$AC$18:$AC$118),""))</f>
        <v/>
      </c>
      <c r="G55" s="175" t="str">
        <f>IF(TRIM(C55)="","",IFERROR(_xlfn.XLOOKUP(TRIM(C55),'TERM 1 PE and Health'!$C$18:$C$118,'TERM 1 PE and Health'!$AC$18:$AC$118),""))</f>
        <v/>
      </c>
      <c r="H55" s="175" t="str">
        <f t="shared" si="0"/>
        <v/>
      </c>
      <c r="I55" s="175" t="str">
        <f>IF(TRIM(C55)="","",IFERROR(_xlfn.XLOOKUP(TRIM(C55),'TERM 2 Music and Arts'!$C$18:$C$118,'TERM 2 Music and Arts'!$AC$18:$AC$118),""))</f>
        <v/>
      </c>
      <c r="J55" s="175" t="str">
        <f>IF(TRIM(C55)="","",IFERROR(_xlfn.XLOOKUP(TRIM(C55),'TERM 2 PE and Health'!$C$18:$C$118,'TERM 2 PE and Health'!$AC$18:$AC$118),""))</f>
        <v/>
      </c>
      <c r="K55" s="175" t="str">
        <f t="shared" si="1"/>
        <v/>
      </c>
      <c r="L55" s="158" t="str">
        <f>IF(TRIM(C55)="","",IFERROR(_xlfn.XLOOKUP(TRIM(C55),'TERM 3 Music and Arts'!$C$18:$C$118,'TERM 3 Music and Arts'!$AC$18:$AC$118),""))</f>
        <v/>
      </c>
      <c r="M55" s="182" t="str">
        <f>IF(TRIM(C55)="","",IFERROR(_xlfn.XLOOKUP(TRIM(C55),'TERM 3 PE and Health'!$C$18:$C$118,'TERM 3 PE and Health'!$AC$18:$AC$118),""))</f>
        <v/>
      </c>
      <c r="N55" s="182" t="str">
        <f t="shared" si="2"/>
        <v/>
      </c>
      <c r="O55" s="188" t="str">
        <f t="shared" si="3"/>
        <v/>
      </c>
      <c r="P55" s="187" t="str">
        <f>IF(C55="","",IFERROR(_xlfn.XLOOKUP(O55,HELPER!$F$8:$F$48,HELPER!$G$8:$G$48,,1),""))</f>
        <v/>
      </c>
      <c r="Q55" s="155"/>
      <c r="R55" s="4"/>
      <c r="S55" s="4"/>
    </row>
    <row r="56" spans="1:19" ht="15" customHeight="1" x14ac:dyDescent="0.25">
      <c r="A56" s="4"/>
      <c r="B56" s="46">
        <v>42</v>
      </c>
      <c r="C56" s="254" t="str">
        <f>IF('INPUT DATA'!K52="","",'INPUT DATA'!K52)</f>
        <v/>
      </c>
      <c r="D56" s="255"/>
      <c r="E56" s="256"/>
      <c r="F56" s="161" t="str">
        <f>IF(TRIM(C56)="","",IFERROR(_xlfn.XLOOKUP(TRIM(C56),'TERM 1 Music and Arts'!$C$18:$C$118,'TERM 1 Music and Arts'!$AC$18:$AC$118),""))</f>
        <v/>
      </c>
      <c r="G56" s="175" t="str">
        <f>IF(TRIM(C56)="","",IFERROR(_xlfn.XLOOKUP(TRIM(C56),'TERM 1 PE and Health'!$C$18:$C$118,'TERM 1 PE and Health'!$AC$18:$AC$118),""))</f>
        <v/>
      </c>
      <c r="H56" s="175" t="str">
        <f t="shared" si="0"/>
        <v/>
      </c>
      <c r="I56" s="175" t="str">
        <f>IF(TRIM(C56)="","",IFERROR(_xlfn.XLOOKUP(TRIM(C56),'TERM 2 Music and Arts'!$C$18:$C$118,'TERM 2 Music and Arts'!$AC$18:$AC$118),""))</f>
        <v/>
      </c>
      <c r="J56" s="175" t="str">
        <f>IF(TRIM(C56)="","",IFERROR(_xlfn.XLOOKUP(TRIM(C56),'TERM 2 PE and Health'!$C$18:$C$118,'TERM 2 PE and Health'!$AC$18:$AC$118),""))</f>
        <v/>
      </c>
      <c r="K56" s="175" t="str">
        <f t="shared" si="1"/>
        <v/>
      </c>
      <c r="L56" s="158" t="str">
        <f>IF(TRIM(C56)="","",IFERROR(_xlfn.XLOOKUP(TRIM(C56),'TERM 3 Music and Arts'!$C$18:$C$118,'TERM 3 Music and Arts'!$AC$18:$AC$118),""))</f>
        <v/>
      </c>
      <c r="M56" s="182" t="str">
        <f>IF(TRIM(C56)="","",IFERROR(_xlfn.XLOOKUP(TRIM(C56),'TERM 3 PE and Health'!$C$18:$C$118,'TERM 3 PE and Health'!$AC$18:$AC$118),""))</f>
        <v/>
      </c>
      <c r="N56" s="182" t="str">
        <f t="shared" si="2"/>
        <v/>
      </c>
      <c r="O56" s="188" t="str">
        <f t="shared" si="3"/>
        <v/>
      </c>
      <c r="P56" s="187" t="str">
        <f>IF(C56="","",IFERROR(_xlfn.XLOOKUP(O56,HELPER!$F$8:$F$48,HELPER!$G$8:$G$48,,1),""))</f>
        <v/>
      </c>
      <c r="Q56" s="155"/>
      <c r="R56" s="4"/>
      <c r="S56" s="4"/>
    </row>
    <row r="57" spans="1:19" ht="15" customHeight="1" x14ac:dyDescent="0.25">
      <c r="A57" s="4"/>
      <c r="B57" s="46">
        <v>43</v>
      </c>
      <c r="C57" s="254" t="str">
        <f>IF('INPUT DATA'!K53="","",'INPUT DATA'!K53)</f>
        <v/>
      </c>
      <c r="D57" s="255"/>
      <c r="E57" s="256"/>
      <c r="F57" s="161" t="str">
        <f>IF(TRIM(C57)="","",IFERROR(_xlfn.XLOOKUP(TRIM(C57),'TERM 1 Music and Arts'!$C$18:$C$118,'TERM 1 Music and Arts'!$AC$18:$AC$118),""))</f>
        <v/>
      </c>
      <c r="G57" s="175" t="str">
        <f>IF(TRIM(C57)="","",IFERROR(_xlfn.XLOOKUP(TRIM(C57),'TERM 1 PE and Health'!$C$18:$C$118,'TERM 1 PE and Health'!$AC$18:$AC$118),""))</f>
        <v/>
      </c>
      <c r="H57" s="175" t="str">
        <f t="shared" si="0"/>
        <v/>
      </c>
      <c r="I57" s="175" t="str">
        <f>IF(TRIM(C57)="","",IFERROR(_xlfn.XLOOKUP(TRIM(C57),'TERM 2 Music and Arts'!$C$18:$C$118,'TERM 2 Music and Arts'!$AC$18:$AC$118),""))</f>
        <v/>
      </c>
      <c r="J57" s="175" t="str">
        <f>IF(TRIM(C57)="","",IFERROR(_xlfn.XLOOKUP(TRIM(C57),'TERM 2 PE and Health'!$C$18:$C$118,'TERM 2 PE and Health'!$AC$18:$AC$118),""))</f>
        <v/>
      </c>
      <c r="K57" s="175" t="str">
        <f t="shared" si="1"/>
        <v/>
      </c>
      <c r="L57" s="158" t="str">
        <f>IF(TRIM(C57)="","",IFERROR(_xlfn.XLOOKUP(TRIM(C57),'TERM 3 Music and Arts'!$C$18:$C$118,'TERM 3 Music and Arts'!$AC$18:$AC$118),""))</f>
        <v/>
      </c>
      <c r="M57" s="182" t="str">
        <f>IF(TRIM(C57)="","",IFERROR(_xlfn.XLOOKUP(TRIM(C57),'TERM 3 PE and Health'!$C$18:$C$118,'TERM 3 PE and Health'!$AC$18:$AC$118),""))</f>
        <v/>
      </c>
      <c r="N57" s="182" t="str">
        <f t="shared" si="2"/>
        <v/>
      </c>
      <c r="O57" s="188" t="str">
        <f t="shared" si="3"/>
        <v/>
      </c>
      <c r="P57" s="187" t="str">
        <f>IF(C57="","",IFERROR(_xlfn.XLOOKUP(O57,HELPER!$F$8:$F$48,HELPER!$G$8:$G$48,,1),""))</f>
        <v/>
      </c>
      <c r="Q57" s="155"/>
      <c r="R57" s="4"/>
      <c r="S57" s="4"/>
    </row>
    <row r="58" spans="1:19" ht="15" customHeight="1" x14ac:dyDescent="0.25">
      <c r="A58" s="4"/>
      <c r="B58" s="46">
        <v>44</v>
      </c>
      <c r="C58" s="254" t="str">
        <f>IF('INPUT DATA'!K54="","",'INPUT DATA'!K54)</f>
        <v/>
      </c>
      <c r="D58" s="255"/>
      <c r="E58" s="256"/>
      <c r="F58" s="161" t="str">
        <f>IF(TRIM(C58)="","",IFERROR(_xlfn.XLOOKUP(TRIM(C58),'TERM 1 Music and Arts'!$C$18:$C$118,'TERM 1 Music and Arts'!$AC$18:$AC$118),""))</f>
        <v/>
      </c>
      <c r="G58" s="175" t="str">
        <f>IF(TRIM(C58)="","",IFERROR(_xlfn.XLOOKUP(TRIM(C58),'TERM 1 PE and Health'!$C$18:$C$118,'TERM 1 PE and Health'!$AC$18:$AC$118),""))</f>
        <v/>
      </c>
      <c r="H58" s="175" t="str">
        <f t="shared" si="0"/>
        <v/>
      </c>
      <c r="I58" s="175" t="str">
        <f>IF(TRIM(C58)="","",IFERROR(_xlfn.XLOOKUP(TRIM(C58),'TERM 2 Music and Arts'!$C$18:$C$118,'TERM 2 Music and Arts'!$AC$18:$AC$118),""))</f>
        <v/>
      </c>
      <c r="J58" s="175" t="str">
        <f>IF(TRIM(C58)="","",IFERROR(_xlfn.XLOOKUP(TRIM(C58),'TERM 2 PE and Health'!$C$18:$C$118,'TERM 2 PE and Health'!$AC$18:$AC$118),""))</f>
        <v/>
      </c>
      <c r="K58" s="175" t="str">
        <f t="shared" si="1"/>
        <v/>
      </c>
      <c r="L58" s="158" t="str">
        <f>IF(TRIM(C58)="","",IFERROR(_xlfn.XLOOKUP(TRIM(C58),'TERM 3 Music and Arts'!$C$18:$C$118,'TERM 3 Music and Arts'!$AC$18:$AC$118),""))</f>
        <v/>
      </c>
      <c r="M58" s="182" t="str">
        <f>IF(TRIM(C58)="","",IFERROR(_xlfn.XLOOKUP(TRIM(C58),'TERM 3 PE and Health'!$C$18:$C$118,'TERM 3 PE and Health'!$AC$18:$AC$118),""))</f>
        <v/>
      </c>
      <c r="N58" s="182" t="str">
        <f t="shared" si="2"/>
        <v/>
      </c>
      <c r="O58" s="188" t="str">
        <f t="shared" si="3"/>
        <v/>
      </c>
      <c r="P58" s="187" t="str">
        <f>IF(C58="","",IFERROR(_xlfn.XLOOKUP(O58,HELPER!$F$8:$F$48,HELPER!$G$8:$G$48,,1),""))</f>
        <v/>
      </c>
      <c r="Q58" s="155"/>
      <c r="R58" s="4"/>
      <c r="S58" s="4"/>
    </row>
    <row r="59" spans="1:19" ht="15" customHeight="1" x14ac:dyDescent="0.25">
      <c r="A59" s="4"/>
      <c r="B59" s="46">
        <v>45</v>
      </c>
      <c r="C59" s="254" t="str">
        <f>IF('INPUT DATA'!K55="","",'INPUT DATA'!K55)</f>
        <v/>
      </c>
      <c r="D59" s="255"/>
      <c r="E59" s="256"/>
      <c r="F59" s="161" t="str">
        <f>IF(TRIM(C59)="","",IFERROR(_xlfn.XLOOKUP(TRIM(C59),'TERM 1 Music and Arts'!$C$18:$C$118,'TERM 1 Music and Arts'!$AC$18:$AC$118),""))</f>
        <v/>
      </c>
      <c r="G59" s="175" t="str">
        <f>IF(TRIM(C59)="","",IFERROR(_xlfn.XLOOKUP(TRIM(C59),'TERM 1 PE and Health'!$C$18:$C$118,'TERM 1 PE and Health'!$AC$18:$AC$118),""))</f>
        <v/>
      </c>
      <c r="H59" s="175" t="str">
        <f t="shared" si="0"/>
        <v/>
      </c>
      <c r="I59" s="175" t="str">
        <f>IF(TRIM(C59)="","",IFERROR(_xlfn.XLOOKUP(TRIM(C59),'TERM 2 Music and Arts'!$C$18:$C$118,'TERM 2 Music and Arts'!$AC$18:$AC$118),""))</f>
        <v/>
      </c>
      <c r="J59" s="175" t="str">
        <f>IF(TRIM(C59)="","",IFERROR(_xlfn.XLOOKUP(TRIM(C59),'TERM 2 PE and Health'!$C$18:$C$118,'TERM 2 PE and Health'!$AC$18:$AC$118),""))</f>
        <v/>
      </c>
      <c r="K59" s="175" t="str">
        <f t="shared" si="1"/>
        <v/>
      </c>
      <c r="L59" s="158" t="str">
        <f>IF(TRIM(C59)="","",IFERROR(_xlfn.XLOOKUP(TRIM(C59),'TERM 3 Music and Arts'!$C$18:$C$118,'TERM 3 Music and Arts'!$AC$18:$AC$118),""))</f>
        <v/>
      </c>
      <c r="M59" s="182" t="str">
        <f>IF(TRIM(C59)="","",IFERROR(_xlfn.XLOOKUP(TRIM(C59),'TERM 3 PE and Health'!$C$18:$C$118,'TERM 3 PE and Health'!$AC$18:$AC$118),""))</f>
        <v/>
      </c>
      <c r="N59" s="182" t="str">
        <f t="shared" si="2"/>
        <v/>
      </c>
      <c r="O59" s="188" t="str">
        <f t="shared" si="3"/>
        <v/>
      </c>
      <c r="P59" s="187" t="str">
        <f>IF(C59="","",IFERROR(_xlfn.XLOOKUP(O59,HELPER!$F$8:$F$48,HELPER!$G$8:$G$48,,1),""))</f>
        <v/>
      </c>
      <c r="Q59" s="155"/>
      <c r="R59" s="4"/>
      <c r="S59" s="4"/>
    </row>
    <row r="60" spans="1:19" ht="15" customHeight="1" x14ac:dyDescent="0.25">
      <c r="A60" s="4"/>
      <c r="B60" s="46">
        <v>46</v>
      </c>
      <c r="C60" s="254" t="str">
        <f>IF('INPUT DATA'!K56="","",'INPUT DATA'!K56)</f>
        <v/>
      </c>
      <c r="D60" s="255"/>
      <c r="E60" s="256"/>
      <c r="F60" s="161" t="str">
        <f>IF(TRIM(C60)="","",IFERROR(_xlfn.XLOOKUP(TRIM(C60),'TERM 1 Music and Arts'!$C$18:$C$118,'TERM 1 Music and Arts'!$AC$18:$AC$118),""))</f>
        <v/>
      </c>
      <c r="G60" s="175" t="str">
        <f>IF(TRIM(C60)="","",IFERROR(_xlfn.XLOOKUP(TRIM(C60),'TERM 1 PE and Health'!$C$18:$C$118,'TERM 1 PE and Health'!$AC$18:$AC$118),""))</f>
        <v/>
      </c>
      <c r="H60" s="175" t="str">
        <f t="shared" si="0"/>
        <v/>
      </c>
      <c r="I60" s="175" t="str">
        <f>IF(TRIM(C60)="","",IFERROR(_xlfn.XLOOKUP(TRIM(C60),'TERM 2 Music and Arts'!$C$18:$C$118,'TERM 2 Music and Arts'!$AC$18:$AC$118),""))</f>
        <v/>
      </c>
      <c r="J60" s="175" t="str">
        <f>IF(TRIM(C60)="","",IFERROR(_xlfn.XLOOKUP(TRIM(C60),'TERM 2 PE and Health'!$C$18:$C$118,'TERM 2 PE and Health'!$AC$18:$AC$118),""))</f>
        <v/>
      </c>
      <c r="K60" s="175" t="str">
        <f t="shared" si="1"/>
        <v/>
      </c>
      <c r="L60" s="158" t="str">
        <f>IF(TRIM(C60)="","",IFERROR(_xlfn.XLOOKUP(TRIM(C60),'TERM 3 Music and Arts'!$C$18:$C$118,'TERM 3 Music and Arts'!$AC$18:$AC$118),""))</f>
        <v/>
      </c>
      <c r="M60" s="182" t="str">
        <f>IF(TRIM(C60)="","",IFERROR(_xlfn.XLOOKUP(TRIM(C60),'TERM 3 PE and Health'!$C$18:$C$118,'TERM 3 PE and Health'!$AC$18:$AC$118),""))</f>
        <v/>
      </c>
      <c r="N60" s="182" t="str">
        <f t="shared" si="2"/>
        <v/>
      </c>
      <c r="O60" s="188" t="str">
        <f t="shared" si="3"/>
        <v/>
      </c>
      <c r="P60" s="187" t="str">
        <f>IF(C60="","",IFERROR(_xlfn.XLOOKUP(O60,HELPER!$F$8:$F$48,HELPER!$G$8:$G$48,,1),""))</f>
        <v/>
      </c>
      <c r="Q60" s="155"/>
      <c r="R60" s="4"/>
      <c r="S60" s="4"/>
    </row>
    <row r="61" spans="1:19" ht="15" customHeight="1" x14ac:dyDescent="0.25">
      <c r="A61" s="4"/>
      <c r="B61" s="46">
        <v>47</v>
      </c>
      <c r="C61" s="254" t="str">
        <f>IF('INPUT DATA'!K57="","",'INPUT DATA'!K57)</f>
        <v/>
      </c>
      <c r="D61" s="255"/>
      <c r="E61" s="256"/>
      <c r="F61" s="161" t="str">
        <f>IF(TRIM(C61)="","",IFERROR(_xlfn.XLOOKUP(TRIM(C61),'TERM 1 Music and Arts'!$C$18:$C$118,'TERM 1 Music and Arts'!$AC$18:$AC$118),""))</f>
        <v/>
      </c>
      <c r="G61" s="175" t="str">
        <f>IF(TRIM(C61)="","",IFERROR(_xlfn.XLOOKUP(TRIM(C61),'TERM 1 PE and Health'!$C$18:$C$118,'TERM 1 PE and Health'!$AC$18:$AC$118),""))</f>
        <v/>
      </c>
      <c r="H61" s="175" t="str">
        <f t="shared" si="0"/>
        <v/>
      </c>
      <c r="I61" s="175" t="str">
        <f>IF(TRIM(C61)="","",IFERROR(_xlfn.XLOOKUP(TRIM(C61),'TERM 2 Music and Arts'!$C$18:$C$118,'TERM 2 Music and Arts'!$AC$18:$AC$118),""))</f>
        <v/>
      </c>
      <c r="J61" s="175" t="str">
        <f>IF(TRIM(C61)="","",IFERROR(_xlfn.XLOOKUP(TRIM(C61),'TERM 2 PE and Health'!$C$18:$C$118,'TERM 2 PE and Health'!$AC$18:$AC$118),""))</f>
        <v/>
      </c>
      <c r="K61" s="175" t="str">
        <f t="shared" si="1"/>
        <v/>
      </c>
      <c r="L61" s="158" t="str">
        <f>IF(TRIM(C61)="","",IFERROR(_xlfn.XLOOKUP(TRIM(C61),'TERM 3 Music and Arts'!$C$18:$C$118,'TERM 3 Music and Arts'!$AC$18:$AC$118),""))</f>
        <v/>
      </c>
      <c r="M61" s="182" t="str">
        <f>IF(TRIM(C61)="","",IFERROR(_xlfn.XLOOKUP(TRIM(C61),'TERM 3 PE and Health'!$C$18:$C$118,'TERM 3 PE and Health'!$AC$18:$AC$118),""))</f>
        <v/>
      </c>
      <c r="N61" s="182" t="str">
        <f t="shared" si="2"/>
        <v/>
      </c>
      <c r="O61" s="188" t="str">
        <f t="shared" si="3"/>
        <v/>
      </c>
      <c r="P61" s="187" t="str">
        <f>IF(C61="","",IFERROR(_xlfn.XLOOKUP(O61,HELPER!$F$8:$F$48,HELPER!$G$8:$G$48,,1),""))</f>
        <v/>
      </c>
      <c r="Q61" s="155"/>
      <c r="R61" s="4"/>
      <c r="S61" s="4"/>
    </row>
    <row r="62" spans="1:19" ht="15" customHeight="1" x14ac:dyDescent="0.25">
      <c r="A62" s="4"/>
      <c r="B62" s="46">
        <v>48</v>
      </c>
      <c r="C62" s="254" t="str">
        <f>IF('INPUT DATA'!K58="","",'INPUT DATA'!K58)</f>
        <v/>
      </c>
      <c r="D62" s="255"/>
      <c r="E62" s="256"/>
      <c r="F62" s="161" t="str">
        <f>IF(TRIM(C62)="","",IFERROR(_xlfn.XLOOKUP(TRIM(C62),'TERM 1 Music and Arts'!$C$18:$C$118,'TERM 1 Music and Arts'!$AC$18:$AC$118),""))</f>
        <v/>
      </c>
      <c r="G62" s="175" t="str">
        <f>IF(TRIM(C62)="","",IFERROR(_xlfn.XLOOKUP(TRIM(C62),'TERM 1 PE and Health'!$C$18:$C$118,'TERM 1 PE and Health'!$AC$18:$AC$118),""))</f>
        <v/>
      </c>
      <c r="H62" s="175" t="str">
        <f t="shared" si="0"/>
        <v/>
      </c>
      <c r="I62" s="175" t="str">
        <f>IF(TRIM(C62)="","",IFERROR(_xlfn.XLOOKUP(TRIM(C62),'TERM 2 Music and Arts'!$C$18:$C$118,'TERM 2 Music and Arts'!$AC$18:$AC$118),""))</f>
        <v/>
      </c>
      <c r="J62" s="175" t="str">
        <f>IF(TRIM(C62)="","",IFERROR(_xlfn.XLOOKUP(TRIM(C62),'TERM 2 PE and Health'!$C$18:$C$118,'TERM 2 PE and Health'!$AC$18:$AC$118),""))</f>
        <v/>
      </c>
      <c r="K62" s="175" t="str">
        <f t="shared" si="1"/>
        <v/>
      </c>
      <c r="L62" s="158" t="str">
        <f>IF(TRIM(C62)="","",IFERROR(_xlfn.XLOOKUP(TRIM(C62),'TERM 3 Music and Arts'!$C$18:$C$118,'TERM 3 Music and Arts'!$AC$18:$AC$118),""))</f>
        <v/>
      </c>
      <c r="M62" s="182" t="str">
        <f>IF(TRIM(C62)="","",IFERROR(_xlfn.XLOOKUP(TRIM(C62),'TERM 3 PE and Health'!$C$18:$C$118,'TERM 3 PE and Health'!$AC$18:$AC$118),""))</f>
        <v/>
      </c>
      <c r="N62" s="182" t="str">
        <f t="shared" si="2"/>
        <v/>
      </c>
      <c r="O62" s="188" t="str">
        <f t="shared" si="3"/>
        <v/>
      </c>
      <c r="P62" s="187" t="str">
        <f>IF(C62="","",IFERROR(_xlfn.XLOOKUP(O62,HELPER!$F$8:$F$48,HELPER!$G$8:$G$48,,1),""))</f>
        <v/>
      </c>
      <c r="Q62" s="155"/>
      <c r="R62" s="4"/>
      <c r="S62" s="4"/>
    </row>
    <row r="63" spans="1:19" ht="15" customHeight="1" x14ac:dyDescent="0.25">
      <c r="A63" s="4"/>
      <c r="B63" s="46">
        <v>49</v>
      </c>
      <c r="C63" s="254" t="str">
        <f>IF('INPUT DATA'!K59="","",'INPUT DATA'!K59)</f>
        <v/>
      </c>
      <c r="D63" s="255"/>
      <c r="E63" s="256"/>
      <c r="F63" s="161" t="str">
        <f>IF(TRIM(C63)="","",IFERROR(_xlfn.XLOOKUP(TRIM(C63),'TERM 1 Music and Arts'!$C$18:$C$118,'TERM 1 Music and Arts'!$AC$18:$AC$118),""))</f>
        <v/>
      </c>
      <c r="G63" s="175" t="str">
        <f>IF(TRIM(C63)="","",IFERROR(_xlfn.XLOOKUP(TRIM(C63),'TERM 1 PE and Health'!$C$18:$C$118,'TERM 1 PE and Health'!$AC$18:$AC$118),""))</f>
        <v/>
      </c>
      <c r="H63" s="175" t="str">
        <f t="shared" si="0"/>
        <v/>
      </c>
      <c r="I63" s="175" t="str">
        <f>IF(TRIM(C63)="","",IFERROR(_xlfn.XLOOKUP(TRIM(C63),'TERM 2 Music and Arts'!$C$18:$C$118,'TERM 2 Music and Arts'!$AC$18:$AC$118),""))</f>
        <v/>
      </c>
      <c r="J63" s="175" t="str">
        <f>IF(TRIM(C63)="","",IFERROR(_xlfn.XLOOKUP(TRIM(C63),'TERM 2 PE and Health'!$C$18:$C$118,'TERM 2 PE and Health'!$AC$18:$AC$118),""))</f>
        <v/>
      </c>
      <c r="K63" s="175" t="str">
        <f t="shared" si="1"/>
        <v/>
      </c>
      <c r="L63" s="158" t="str">
        <f>IF(TRIM(C63)="","",IFERROR(_xlfn.XLOOKUP(TRIM(C63),'TERM 3 Music and Arts'!$C$18:$C$118,'TERM 3 Music and Arts'!$AC$18:$AC$118),""))</f>
        <v/>
      </c>
      <c r="M63" s="182" t="str">
        <f>IF(TRIM(C63)="","",IFERROR(_xlfn.XLOOKUP(TRIM(C63),'TERM 3 PE and Health'!$C$18:$C$118,'TERM 3 PE and Health'!$AC$18:$AC$118),""))</f>
        <v/>
      </c>
      <c r="N63" s="182" t="str">
        <f t="shared" si="2"/>
        <v/>
      </c>
      <c r="O63" s="188" t="str">
        <f t="shared" si="3"/>
        <v/>
      </c>
      <c r="P63" s="187" t="str">
        <f>IF(C63="","",IFERROR(_xlfn.XLOOKUP(O63,HELPER!$F$8:$F$48,HELPER!$G$8:$G$48,,1),""))</f>
        <v/>
      </c>
      <c r="Q63" s="155"/>
      <c r="R63" s="4"/>
      <c r="S63" s="4"/>
    </row>
    <row r="64" spans="1:19" ht="15" customHeight="1" thickBot="1" x14ac:dyDescent="0.3">
      <c r="A64" s="4"/>
      <c r="B64" s="48">
        <v>50</v>
      </c>
      <c r="C64" s="254" t="str">
        <f>IF('INPUT DATA'!K60="","",'INPUT DATA'!K60)</f>
        <v/>
      </c>
      <c r="D64" s="255"/>
      <c r="E64" s="256"/>
      <c r="F64" s="161" t="str">
        <f>IF(TRIM(C64)="","",IFERROR(_xlfn.XLOOKUP(TRIM(C64),'TERM 1 Music and Arts'!$C$18:$C$118,'TERM 1 Music and Arts'!$AC$18:$AC$118),""))</f>
        <v/>
      </c>
      <c r="G64" s="175" t="str">
        <f>IF(TRIM(C64)="","",IFERROR(_xlfn.XLOOKUP(TRIM(C64),'TERM 1 PE and Health'!$C$18:$C$118,'TERM 1 PE and Health'!$AC$18:$AC$118),""))</f>
        <v/>
      </c>
      <c r="H64" s="175" t="str">
        <f t="shared" si="0"/>
        <v/>
      </c>
      <c r="I64" s="175" t="str">
        <f>IF(TRIM(C64)="","",IFERROR(_xlfn.XLOOKUP(TRIM(C64),'TERM 2 Music and Arts'!$C$18:$C$118,'TERM 2 Music and Arts'!$AC$18:$AC$118),""))</f>
        <v/>
      </c>
      <c r="J64" s="175" t="str">
        <f>IF(TRIM(C64)="","",IFERROR(_xlfn.XLOOKUP(TRIM(C64),'TERM 2 PE and Health'!$C$18:$C$118,'TERM 2 PE and Health'!$AC$18:$AC$118),""))</f>
        <v/>
      </c>
      <c r="K64" s="175" t="str">
        <f t="shared" si="1"/>
        <v/>
      </c>
      <c r="L64" s="158" t="str">
        <f>IF(TRIM(C64)="","",IFERROR(_xlfn.XLOOKUP(TRIM(C64),'TERM 3 Music and Arts'!$C$18:$C$118,'TERM 3 Music and Arts'!$AC$18:$AC$118),""))</f>
        <v/>
      </c>
      <c r="M64" s="182" t="str">
        <f>IF(TRIM(C64)="","",IFERROR(_xlfn.XLOOKUP(TRIM(C64),'TERM 3 PE and Health'!$C$18:$C$118,'TERM 3 PE and Health'!$AC$18:$AC$118),""))</f>
        <v/>
      </c>
      <c r="N64" s="182" t="str">
        <f t="shared" si="2"/>
        <v/>
      </c>
      <c r="O64" s="189" t="str">
        <f t="shared" si="3"/>
        <v/>
      </c>
      <c r="P64" s="187" t="str">
        <f>IF(C64="","",IFERROR(_xlfn.XLOOKUP(O64,HELPER!$F$8:$F$48,HELPER!$G$8:$G$48,,1),""))</f>
        <v/>
      </c>
      <c r="Q64" s="155"/>
      <c r="R64" s="4"/>
      <c r="S64" s="4"/>
    </row>
    <row r="65" spans="1:19" ht="14.4" thickBot="1" x14ac:dyDescent="0.3">
      <c r="A65" s="4"/>
      <c r="B65" s="319" t="s">
        <v>10</v>
      </c>
      <c r="C65" s="320"/>
      <c r="D65" s="320"/>
      <c r="E65" s="320"/>
      <c r="F65" s="320"/>
      <c r="G65" s="321"/>
      <c r="H65" s="321"/>
      <c r="I65" s="321"/>
      <c r="J65" s="321"/>
      <c r="K65" s="321"/>
      <c r="L65" s="320"/>
      <c r="M65" s="321"/>
      <c r="N65" s="320"/>
      <c r="O65" s="322"/>
      <c r="P65" s="320"/>
      <c r="Q65" s="323"/>
      <c r="R65" s="4"/>
      <c r="S65" s="4"/>
    </row>
    <row r="66" spans="1:19" ht="15" customHeight="1" x14ac:dyDescent="0.25">
      <c r="A66" s="4"/>
      <c r="B66" s="47">
        <v>1</v>
      </c>
      <c r="C66" s="254" t="str">
        <f>IF('INPUT DATA'!N11="","",'INPUT DATA'!N11)</f>
        <v/>
      </c>
      <c r="D66" s="255"/>
      <c r="E66" s="256"/>
      <c r="F66" s="161" t="str">
        <f>IF(TRIM(C66)="","",IFERROR(_xlfn.XLOOKUP(TRIM(C66),'TERM 1 Music and Arts'!$C$18:$C$118,'TERM 1 Music and Arts'!$AC$18:$AC$118),""))</f>
        <v/>
      </c>
      <c r="G66" s="176" t="str">
        <f>IF(TRIM(C66)="","",IFERROR(_xlfn.XLOOKUP(TRIM(C66),'TERM 1 PE and Health'!$C$18:$C$118,'TERM 1 PE and Health'!$AC$18:$AC$118),""))</f>
        <v/>
      </c>
      <c r="H66" s="176" t="str">
        <f>IF(COUNT(F66:G66)=0,"",AVERAGE(F66:G66))</f>
        <v/>
      </c>
      <c r="I66" s="184" t="str">
        <f>IF(TRIM(C66)="","",IFERROR(_xlfn.XLOOKUP(TRIM(C66),'TERM 2 Music and Arts'!$C$18:$C$118,'TERM 2 Music and Arts'!$AC$18:$AC$118),""))</f>
        <v/>
      </c>
      <c r="J66" s="185" t="str">
        <f>IF(TRIM(C66)="","",IFERROR(_xlfn.XLOOKUP(TRIM(C66),'TERM 2 PE and Health'!$C$18:$C$118,'TERM 2 PE and Health'!$AC$18:$AC$118),""))</f>
        <v/>
      </c>
      <c r="K66" s="185" t="str">
        <f>IF(COUNT(I66:J66)=0,"",AVERAGE(I66:J66))</f>
        <v/>
      </c>
      <c r="L66" s="158" t="str">
        <f>IF(TRIM(C66)="","",IFERROR(_xlfn.XLOOKUP(TRIM(C66),'TERM 3 Music and Arts'!$C$18:$C$118,'TERM 3 Music and Arts'!$AC$18:$AC$118),""))</f>
        <v/>
      </c>
      <c r="M66" s="182" t="str">
        <f>IF(TRIM(C66)="","",IFERROR(_xlfn.XLOOKUP(TRIM(C66),'TERM 3 PE and Health'!$C$18:$C$118,'TERM 3 PE and Health'!$AC$18:$AC$118),""))</f>
        <v/>
      </c>
      <c r="N66" s="159" t="str">
        <f>IF(COUNT(L66:M66)=0,"",AVERAGE(L66:M66))</f>
        <v/>
      </c>
      <c r="O66" s="162" t="str">
        <f>IF(COUNT($H66,$K66,$N66)=0,"",SUM($H66,$K66,$N66)/3)</f>
        <v/>
      </c>
      <c r="P66" s="160" t="str">
        <f>IF(C66="","",IFERROR(_xlfn.XLOOKUP(O66,HELPER!$F$8:$F$48,HELPER!$G$8:$G$48,,1),""))</f>
        <v/>
      </c>
      <c r="Q66" s="154"/>
      <c r="R66" s="4"/>
      <c r="S66" s="4"/>
    </row>
    <row r="67" spans="1:19" ht="15" customHeight="1" x14ac:dyDescent="0.25">
      <c r="A67" s="4"/>
      <c r="B67" s="49">
        <v>2</v>
      </c>
      <c r="C67" s="254" t="str">
        <f>IF('INPUT DATA'!N12="","",'INPUT DATA'!N12)</f>
        <v/>
      </c>
      <c r="D67" s="255"/>
      <c r="E67" s="256"/>
      <c r="F67" s="161" t="str">
        <f>IF(TRIM(C67)="","",IFERROR(_xlfn.XLOOKUP(TRIM(C67),'TERM 1 Music and Arts'!$C$18:$C$118,'TERM 1 Music and Arts'!$AC$18:$AC$118),""))</f>
        <v/>
      </c>
      <c r="G67" s="176" t="str">
        <f>IF(TRIM(C67)="","",IFERROR(_xlfn.XLOOKUP(TRIM(C67),'TERM 1 PE and Health'!$C$18:$C$118,'TERM 1 PE and Health'!$AC$18:$AC$118),""))</f>
        <v/>
      </c>
      <c r="H67" s="176" t="str">
        <f t="shared" ref="H67:H115" si="4">IF(COUNT(F67:G67)=0,"",AVERAGE(F67:G67))</f>
        <v/>
      </c>
      <c r="I67" s="158" t="str">
        <f>IF(TRIM(C67)="","",IFERROR(_xlfn.XLOOKUP(TRIM(C67),'TERM 2 Music and Arts'!$C$18:$C$118,'TERM 2 Music and Arts'!$AC$18:$AC$118),""))</f>
        <v/>
      </c>
      <c r="J67" s="176" t="str">
        <f>IF(TRIM(C67)="","",IFERROR(_xlfn.XLOOKUP(TRIM(C67),'TERM 2 PE and Health'!$C$18:$C$118,'TERM 2 PE and Health'!$AC$18:$AC$118),""))</f>
        <v/>
      </c>
      <c r="K67" s="176" t="str">
        <f t="shared" ref="K67:K115" si="5">IF(COUNT(I67:J67)=0,"",AVERAGE(I67:J67))</f>
        <v/>
      </c>
      <c r="L67" s="158" t="str">
        <f>IF(TRIM(C67)="","",IFERROR(_xlfn.XLOOKUP(TRIM(C67),'TERM 3 Music and Arts'!$C$18:$C$118,'TERM 3 Music and Arts'!$AC$18:$AC$118),""))</f>
        <v/>
      </c>
      <c r="M67" s="182" t="str">
        <f>IF(TRIM(C67)="","",IFERROR(_xlfn.XLOOKUP(TRIM(C67),'TERM 3 PE and Health'!$C$18:$C$118,'TERM 3 PE and Health'!$AC$18:$AC$118),""))</f>
        <v/>
      </c>
      <c r="N67" s="159" t="str">
        <f t="shared" ref="N67:N115" si="6">IF(COUNT(L67:M67)=0,"",AVERAGE(L67:M67))</f>
        <v/>
      </c>
      <c r="O67" s="162" t="str">
        <f t="shared" ref="O67:O115" si="7">IF(COUNT($H67,$K67,$N67)=0,"",SUM($H67,$K67,$N67)/3)</f>
        <v/>
      </c>
      <c r="P67" s="160" t="str">
        <f>IF(C67="","",IFERROR(_xlfn.XLOOKUP(O67,HELPER!$F$8:$F$48,HELPER!$G$8:$G$48,,1),""))</f>
        <v/>
      </c>
      <c r="Q67" s="155"/>
      <c r="R67" s="4"/>
      <c r="S67" s="4"/>
    </row>
    <row r="68" spans="1:19" ht="15" customHeight="1" x14ac:dyDescent="0.25">
      <c r="A68" s="4"/>
      <c r="B68" s="49">
        <v>3</v>
      </c>
      <c r="C68" s="254" t="str">
        <f>IF('INPUT DATA'!N13="","",'INPUT DATA'!N13)</f>
        <v/>
      </c>
      <c r="D68" s="255"/>
      <c r="E68" s="256"/>
      <c r="F68" s="161" t="str">
        <f>IF(TRIM(C68)="","",IFERROR(_xlfn.XLOOKUP(TRIM(C68),'TERM 1 Music and Arts'!$C$18:$C$118,'TERM 1 Music and Arts'!$AC$18:$AC$118),""))</f>
        <v/>
      </c>
      <c r="G68" s="176" t="str">
        <f>IF(TRIM(C68)="","",IFERROR(_xlfn.XLOOKUP(TRIM(C68),'TERM 1 PE and Health'!$C$18:$C$118,'TERM 1 PE and Health'!$AC$18:$AC$118),""))</f>
        <v/>
      </c>
      <c r="H68" s="176" t="str">
        <f t="shared" si="4"/>
        <v/>
      </c>
      <c r="I68" s="158" t="str">
        <f>IF(TRIM(C68)="","",IFERROR(_xlfn.XLOOKUP(TRIM(C68),'TERM 2 Music and Arts'!$C$18:$C$118,'TERM 2 Music and Arts'!$AC$18:$AC$118),""))</f>
        <v/>
      </c>
      <c r="J68" s="176" t="str">
        <f>IF(TRIM(C68)="","",IFERROR(_xlfn.XLOOKUP(TRIM(C68),'TERM 2 PE and Health'!$C$18:$C$118,'TERM 2 PE and Health'!$AC$18:$AC$118),""))</f>
        <v/>
      </c>
      <c r="K68" s="176" t="str">
        <f t="shared" si="5"/>
        <v/>
      </c>
      <c r="L68" s="158" t="str">
        <f>IF(TRIM(C68)="","",IFERROR(_xlfn.XLOOKUP(TRIM(C68),'TERM 3 Music and Arts'!$C$18:$C$118,'TERM 3 Music and Arts'!$AC$18:$AC$118),""))</f>
        <v/>
      </c>
      <c r="M68" s="182" t="str">
        <f>IF(TRIM(C68)="","",IFERROR(_xlfn.XLOOKUP(TRIM(C68),'TERM 3 PE and Health'!$C$18:$C$118,'TERM 3 PE and Health'!$AC$18:$AC$118),""))</f>
        <v/>
      </c>
      <c r="N68" s="159" t="str">
        <f t="shared" si="6"/>
        <v/>
      </c>
      <c r="O68" s="162" t="str">
        <f t="shared" si="7"/>
        <v/>
      </c>
      <c r="P68" s="160" t="str">
        <f>IF(C68="","",IFERROR(_xlfn.XLOOKUP(O68,HELPER!$F$8:$F$48,HELPER!$G$8:$G$48,,1),""))</f>
        <v/>
      </c>
      <c r="Q68" s="155"/>
      <c r="R68" s="4"/>
      <c r="S68" s="4"/>
    </row>
    <row r="69" spans="1:19" ht="15" customHeight="1" x14ac:dyDescent="0.25">
      <c r="A69" s="4"/>
      <c r="B69" s="49">
        <v>4</v>
      </c>
      <c r="C69" s="254" t="str">
        <f>IF('INPUT DATA'!N14="","",'INPUT DATA'!N14)</f>
        <v/>
      </c>
      <c r="D69" s="255"/>
      <c r="E69" s="256"/>
      <c r="F69" s="161" t="str">
        <f>IF(TRIM(C69)="","",IFERROR(_xlfn.XLOOKUP(TRIM(C69),'TERM 1 Music and Arts'!$C$18:$C$118,'TERM 1 Music and Arts'!$AC$18:$AC$118),""))</f>
        <v/>
      </c>
      <c r="G69" s="176" t="str">
        <f>IF(TRIM(C69)="","",IFERROR(_xlfn.XLOOKUP(TRIM(C69),'TERM 1 PE and Health'!$C$18:$C$118,'TERM 1 PE and Health'!$AC$18:$AC$118),""))</f>
        <v/>
      </c>
      <c r="H69" s="176" t="str">
        <f t="shared" si="4"/>
        <v/>
      </c>
      <c r="I69" s="158" t="str">
        <f>IF(TRIM(C69)="","",IFERROR(_xlfn.XLOOKUP(TRIM(C69),'TERM 2 Music and Arts'!$C$18:$C$118,'TERM 2 Music and Arts'!$AC$18:$AC$118),""))</f>
        <v/>
      </c>
      <c r="J69" s="176" t="str">
        <f>IF(TRIM(C69)="","",IFERROR(_xlfn.XLOOKUP(TRIM(C69),'TERM 2 PE and Health'!$C$18:$C$118,'TERM 2 PE and Health'!$AC$18:$AC$118),""))</f>
        <v/>
      </c>
      <c r="K69" s="176" t="str">
        <f t="shared" si="5"/>
        <v/>
      </c>
      <c r="L69" s="158" t="str">
        <f>IF(TRIM(C69)="","",IFERROR(_xlfn.XLOOKUP(TRIM(C69),'TERM 3 Music and Arts'!$C$18:$C$118,'TERM 3 Music and Arts'!$AC$18:$AC$118),""))</f>
        <v/>
      </c>
      <c r="M69" s="182" t="str">
        <f>IF(TRIM(C69)="","",IFERROR(_xlfn.XLOOKUP(TRIM(C69),'TERM 3 PE and Health'!$C$18:$C$118,'TERM 3 PE and Health'!$AC$18:$AC$118),""))</f>
        <v/>
      </c>
      <c r="N69" s="159" t="str">
        <f t="shared" si="6"/>
        <v/>
      </c>
      <c r="O69" s="162" t="str">
        <f t="shared" si="7"/>
        <v/>
      </c>
      <c r="P69" s="160" t="str">
        <f>IF(C69="","",IFERROR(_xlfn.XLOOKUP(O69,HELPER!$F$8:$F$48,HELPER!$G$8:$G$48,,1),""))</f>
        <v/>
      </c>
      <c r="Q69" s="155"/>
      <c r="R69" s="4"/>
      <c r="S69" s="4"/>
    </row>
    <row r="70" spans="1:19" ht="15" customHeight="1" x14ac:dyDescent="0.25">
      <c r="A70" s="4"/>
      <c r="B70" s="49">
        <v>5</v>
      </c>
      <c r="C70" s="254" t="str">
        <f>IF('INPUT DATA'!N15="","",'INPUT DATA'!N15)</f>
        <v/>
      </c>
      <c r="D70" s="255"/>
      <c r="E70" s="256"/>
      <c r="F70" s="161" t="str">
        <f>IF(TRIM(C70)="","",IFERROR(_xlfn.XLOOKUP(TRIM(C70),'TERM 1 Music and Arts'!$C$18:$C$118,'TERM 1 Music and Arts'!$AC$18:$AC$118),""))</f>
        <v/>
      </c>
      <c r="G70" s="176" t="str">
        <f>IF(TRIM(C70)="","",IFERROR(_xlfn.XLOOKUP(TRIM(C70),'TERM 1 PE and Health'!$C$18:$C$118,'TERM 1 PE and Health'!$AC$18:$AC$118),""))</f>
        <v/>
      </c>
      <c r="H70" s="176" t="str">
        <f t="shared" si="4"/>
        <v/>
      </c>
      <c r="I70" s="158" t="str">
        <f>IF(TRIM(C70)="","",IFERROR(_xlfn.XLOOKUP(TRIM(C70),'TERM 2 Music and Arts'!$C$18:$C$118,'TERM 2 Music and Arts'!$AC$18:$AC$118),""))</f>
        <v/>
      </c>
      <c r="J70" s="176" t="str">
        <f>IF(TRIM(C70)="","",IFERROR(_xlfn.XLOOKUP(TRIM(C70),'TERM 2 PE and Health'!$C$18:$C$118,'TERM 2 PE and Health'!$AC$18:$AC$118),""))</f>
        <v/>
      </c>
      <c r="K70" s="176" t="str">
        <f t="shared" si="5"/>
        <v/>
      </c>
      <c r="L70" s="158" t="str">
        <f>IF(TRIM(C70)="","",IFERROR(_xlfn.XLOOKUP(TRIM(C70),'TERM 3 Music and Arts'!$C$18:$C$118,'TERM 3 Music and Arts'!$AC$18:$AC$118),""))</f>
        <v/>
      </c>
      <c r="M70" s="182" t="str">
        <f>IF(TRIM(C70)="","",IFERROR(_xlfn.XLOOKUP(TRIM(C70),'TERM 3 PE and Health'!$C$18:$C$118,'TERM 3 PE and Health'!$AC$18:$AC$118),""))</f>
        <v/>
      </c>
      <c r="N70" s="159" t="str">
        <f t="shared" si="6"/>
        <v/>
      </c>
      <c r="O70" s="162" t="str">
        <f t="shared" si="7"/>
        <v/>
      </c>
      <c r="P70" s="160" t="str">
        <f>IF(C70="","",IFERROR(_xlfn.XLOOKUP(O70,HELPER!$F$8:$F$48,HELPER!$G$8:$G$48,,1),""))</f>
        <v/>
      </c>
      <c r="Q70" s="155"/>
      <c r="R70" s="4"/>
      <c r="S70" s="4"/>
    </row>
    <row r="71" spans="1:19" ht="15" customHeight="1" x14ac:dyDescent="0.25">
      <c r="A71" s="4"/>
      <c r="B71" s="49">
        <v>6</v>
      </c>
      <c r="C71" s="254" t="str">
        <f>IF('INPUT DATA'!N16="","",'INPUT DATA'!N16)</f>
        <v/>
      </c>
      <c r="D71" s="255"/>
      <c r="E71" s="256"/>
      <c r="F71" s="161" t="str">
        <f>IF(TRIM(C71)="","",IFERROR(_xlfn.XLOOKUP(TRIM(C71),'TERM 1 Music and Arts'!$C$18:$C$118,'TERM 1 Music and Arts'!$AC$18:$AC$118),""))</f>
        <v/>
      </c>
      <c r="G71" s="176" t="str">
        <f>IF(TRIM(C71)="","",IFERROR(_xlfn.XLOOKUP(TRIM(C71),'TERM 1 PE and Health'!$C$18:$C$118,'TERM 1 PE and Health'!$AC$18:$AC$118),""))</f>
        <v/>
      </c>
      <c r="H71" s="176" t="str">
        <f t="shared" si="4"/>
        <v/>
      </c>
      <c r="I71" s="158" t="str">
        <f>IF(TRIM(C71)="","",IFERROR(_xlfn.XLOOKUP(TRIM(C71),'TERM 2 Music and Arts'!$C$18:$C$118,'TERM 2 Music and Arts'!$AC$18:$AC$118),""))</f>
        <v/>
      </c>
      <c r="J71" s="176" t="str">
        <f>IF(TRIM(C71)="","",IFERROR(_xlfn.XLOOKUP(TRIM(C71),'TERM 2 PE and Health'!$C$18:$C$118,'TERM 2 PE and Health'!$AC$18:$AC$118),""))</f>
        <v/>
      </c>
      <c r="K71" s="176" t="str">
        <f t="shared" si="5"/>
        <v/>
      </c>
      <c r="L71" s="158" t="str">
        <f>IF(TRIM(C71)="","",IFERROR(_xlfn.XLOOKUP(TRIM(C71),'TERM 3 Music and Arts'!$C$18:$C$118,'TERM 3 Music and Arts'!$AC$18:$AC$118),""))</f>
        <v/>
      </c>
      <c r="M71" s="182" t="str">
        <f>IF(TRIM(C71)="","",IFERROR(_xlfn.XLOOKUP(TRIM(C71),'TERM 3 PE and Health'!$C$18:$C$118,'TERM 3 PE and Health'!$AC$18:$AC$118),""))</f>
        <v/>
      </c>
      <c r="N71" s="159" t="str">
        <f t="shared" si="6"/>
        <v/>
      </c>
      <c r="O71" s="162" t="str">
        <f t="shared" si="7"/>
        <v/>
      </c>
      <c r="P71" s="160" t="str">
        <f>IF(C71="","",IFERROR(_xlfn.XLOOKUP(O71,HELPER!$F$8:$F$48,HELPER!$G$8:$G$48,,1),""))</f>
        <v/>
      </c>
      <c r="Q71" s="155"/>
      <c r="R71" s="4"/>
      <c r="S71" s="4"/>
    </row>
    <row r="72" spans="1:19" ht="15" customHeight="1" x14ac:dyDescent="0.25">
      <c r="A72" s="4"/>
      <c r="B72" s="49">
        <v>7</v>
      </c>
      <c r="C72" s="254" t="str">
        <f>IF('INPUT DATA'!N17="","",'INPUT DATA'!N17)</f>
        <v/>
      </c>
      <c r="D72" s="255"/>
      <c r="E72" s="256"/>
      <c r="F72" s="161" t="str">
        <f>IF(TRIM(C72)="","",IFERROR(_xlfn.XLOOKUP(TRIM(C72),'TERM 1 Music and Arts'!$C$18:$C$118,'TERM 1 Music and Arts'!$AC$18:$AC$118),""))</f>
        <v/>
      </c>
      <c r="G72" s="176" t="str">
        <f>IF(TRIM(C72)="","",IFERROR(_xlfn.XLOOKUP(TRIM(C72),'TERM 1 PE and Health'!$C$18:$C$118,'TERM 1 PE and Health'!$AC$18:$AC$118),""))</f>
        <v/>
      </c>
      <c r="H72" s="176" t="str">
        <f t="shared" si="4"/>
        <v/>
      </c>
      <c r="I72" s="158" t="str">
        <f>IF(TRIM(C72)="","",IFERROR(_xlfn.XLOOKUP(TRIM(C72),'TERM 2 Music and Arts'!$C$18:$C$118,'TERM 2 Music and Arts'!$AC$18:$AC$118),""))</f>
        <v/>
      </c>
      <c r="J72" s="176" t="str">
        <f>IF(TRIM(C72)="","",IFERROR(_xlfn.XLOOKUP(TRIM(C72),'TERM 2 PE and Health'!$C$18:$C$118,'TERM 2 PE and Health'!$AC$18:$AC$118),""))</f>
        <v/>
      </c>
      <c r="K72" s="176" t="str">
        <f t="shared" si="5"/>
        <v/>
      </c>
      <c r="L72" s="158" t="str">
        <f>IF(TRIM(C72)="","",IFERROR(_xlfn.XLOOKUP(TRIM(C72),'TERM 3 Music and Arts'!$C$18:$C$118,'TERM 3 Music and Arts'!$AC$18:$AC$118),""))</f>
        <v/>
      </c>
      <c r="M72" s="182" t="str">
        <f>IF(TRIM(C72)="","",IFERROR(_xlfn.XLOOKUP(TRIM(C72),'TERM 3 PE and Health'!$C$18:$C$118,'TERM 3 PE and Health'!$AC$18:$AC$118),""))</f>
        <v/>
      </c>
      <c r="N72" s="159" t="str">
        <f t="shared" si="6"/>
        <v/>
      </c>
      <c r="O72" s="162" t="str">
        <f t="shared" si="7"/>
        <v/>
      </c>
      <c r="P72" s="160" t="str">
        <f>IF(C72="","",IFERROR(_xlfn.XLOOKUP(O72,HELPER!$F$8:$F$48,HELPER!$G$8:$G$48,,1),""))</f>
        <v/>
      </c>
      <c r="Q72" s="155"/>
      <c r="R72" s="4"/>
      <c r="S72" s="4"/>
    </row>
    <row r="73" spans="1:19" ht="15" customHeight="1" x14ac:dyDescent="0.25">
      <c r="A73" s="4"/>
      <c r="B73" s="49">
        <v>8</v>
      </c>
      <c r="C73" s="254" t="str">
        <f>IF('INPUT DATA'!N18="","",'INPUT DATA'!N18)</f>
        <v/>
      </c>
      <c r="D73" s="255"/>
      <c r="E73" s="256"/>
      <c r="F73" s="161" t="str">
        <f>IF(TRIM(C73)="","",IFERROR(_xlfn.XLOOKUP(TRIM(C73),'TERM 1 Music and Arts'!$C$18:$C$118,'TERM 1 Music and Arts'!$AC$18:$AC$118),""))</f>
        <v/>
      </c>
      <c r="G73" s="176" t="str">
        <f>IF(TRIM(C73)="","",IFERROR(_xlfn.XLOOKUP(TRIM(C73),'TERM 1 PE and Health'!$C$18:$C$118,'TERM 1 PE and Health'!$AC$18:$AC$118),""))</f>
        <v/>
      </c>
      <c r="H73" s="176" t="str">
        <f t="shared" si="4"/>
        <v/>
      </c>
      <c r="I73" s="158" t="str">
        <f>IF(TRIM(C73)="","",IFERROR(_xlfn.XLOOKUP(TRIM(C73),'TERM 2 Music and Arts'!$C$18:$C$118,'TERM 2 Music and Arts'!$AC$18:$AC$118),""))</f>
        <v/>
      </c>
      <c r="J73" s="176" t="str">
        <f>IF(TRIM(C73)="","",IFERROR(_xlfn.XLOOKUP(TRIM(C73),'TERM 2 PE and Health'!$C$18:$C$118,'TERM 2 PE and Health'!$AC$18:$AC$118),""))</f>
        <v/>
      </c>
      <c r="K73" s="176" t="str">
        <f t="shared" si="5"/>
        <v/>
      </c>
      <c r="L73" s="158" t="str">
        <f>IF(TRIM(C73)="","",IFERROR(_xlfn.XLOOKUP(TRIM(C73),'TERM 3 Music and Arts'!$C$18:$C$118,'TERM 3 Music and Arts'!$AC$18:$AC$118),""))</f>
        <v/>
      </c>
      <c r="M73" s="182" t="str">
        <f>IF(TRIM(C73)="","",IFERROR(_xlfn.XLOOKUP(TRIM(C73),'TERM 3 PE and Health'!$C$18:$C$118,'TERM 3 PE and Health'!$AC$18:$AC$118),""))</f>
        <v/>
      </c>
      <c r="N73" s="159" t="str">
        <f t="shared" si="6"/>
        <v/>
      </c>
      <c r="O73" s="162" t="str">
        <f t="shared" si="7"/>
        <v/>
      </c>
      <c r="P73" s="160" t="str">
        <f>IF(C73="","",IFERROR(_xlfn.XLOOKUP(O73,HELPER!$F$8:$F$48,HELPER!$G$8:$G$48,,1),""))</f>
        <v/>
      </c>
      <c r="Q73" s="155"/>
      <c r="R73" s="4"/>
      <c r="S73" s="4"/>
    </row>
    <row r="74" spans="1:19" ht="15" customHeight="1" x14ac:dyDescent="0.25">
      <c r="A74" s="4"/>
      <c r="B74" s="49">
        <v>9</v>
      </c>
      <c r="C74" s="254" t="str">
        <f>IF('INPUT DATA'!N19="","",'INPUT DATA'!N19)</f>
        <v/>
      </c>
      <c r="D74" s="255"/>
      <c r="E74" s="256"/>
      <c r="F74" s="161" t="str">
        <f>IF(TRIM(C74)="","",IFERROR(_xlfn.XLOOKUP(TRIM(C74),'TERM 1 Music and Arts'!$C$18:$C$118,'TERM 1 Music and Arts'!$AC$18:$AC$118),""))</f>
        <v/>
      </c>
      <c r="G74" s="176" t="str">
        <f>IF(TRIM(C74)="","",IFERROR(_xlfn.XLOOKUP(TRIM(C74),'TERM 1 PE and Health'!$C$18:$C$118,'TERM 1 PE and Health'!$AC$18:$AC$118),""))</f>
        <v/>
      </c>
      <c r="H74" s="176" t="str">
        <f t="shared" si="4"/>
        <v/>
      </c>
      <c r="I74" s="158" t="str">
        <f>IF(TRIM(C74)="","",IFERROR(_xlfn.XLOOKUP(TRIM(C74),'TERM 2 Music and Arts'!$C$18:$C$118,'TERM 2 Music and Arts'!$AC$18:$AC$118),""))</f>
        <v/>
      </c>
      <c r="J74" s="176" t="str">
        <f>IF(TRIM(C74)="","",IFERROR(_xlfn.XLOOKUP(TRIM(C74),'TERM 2 PE and Health'!$C$18:$C$118,'TERM 2 PE and Health'!$AC$18:$AC$118),""))</f>
        <v/>
      </c>
      <c r="K74" s="176" t="str">
        <f t="shared" si="5"/>
        <v/>
      </c>
      <c r="L74" s="158" t="str">
        <f>IF(TRIM(C74)="","",IFERROR(_xlfn.XLOOKUP(TRIM(C74),'TERM 3 Music and Arts'!$C$18:$C$118,'TERM 3 Music and Arts'!$AC$18:$AC$118),""))</f>
        <v/>
      </c>
      <c r="M74" s="182" t="str">
        <f>IF(TRIM(C74)="","",IFERROR(_xlfn.XLOOKUP(TRIM(C74),'TERM 3 PE and Health'!$C$18:$C$118,'TERM 3 PE and Health'!$AC$18:$AC$118),""))</f>
        <v/>
      </c>
      <c r="N74" s="159" t="str">
        <f t="shared" si="6"/>
        <v/>
      </c>
      <c r="O74" s="162" t="str">
        <f t="shared" si="7"/>
        <v/>
      </c>
      <c r="P74" s="160" t="str">
        <f>IF(C74="","",IFERROR(_xlfn.XLOOKUP(O74,HELPER!$F$8:$F$48,HELPER!$G$8:$G$48,,1),""))</f>
        <v/>
      </c>
      <c r="Q74" s="155"/>
      <c r="R74" s="4"/>
      <c r="S74" s="4"/>
    </row>
    <row r="75" spans="1:19" ht="15" customHeight="1" x14ac:dyDescent="0.25">
      <c r="A75" s="4"/>
      <c r="B75" s="49">
        <v>10</v>
      </c>
      <c r="C75" s="254" t="str">
        <f>IF('INPUT DATA'!N20="","",'INPUT DATA'!N20)</f>
        <v/>
      </c>
      <c r="D75" s="255"/>
      <c r="E75" s="256"/>
      <c r="F75" s="161" t="str">
        <f>IF(TRIM(C75)="","",IFERROR(_xlfn.XLOOKUP(TRIM(C75),'TERM 1 Music and Arts'!$C$18:$C$118,'TERM 1 Music and Arts'!$AC$18:$AC$118),""))</f>
        <v/>
      </c>
      <c r="G75" s="176" t="str">
        <f>IF(TRIM(C75)="","",IFERROR(_xlfn.XLOOKUP(TRIM(C75),'TERM 1 PE and Health'!$C$18:$C$118,'TERM 1 PE and Health'!$AC$18:$AC$118),""))</f>
        <v/>
      </c>
      <c r="H75" s="176" t="str">
        <f t="shared" si="4"/>
        <v/>
      </c>
      <c r="I75" s="158" t="str">
        <f>IF(TRIM(C75)="","",IFERROR(_xlfn.XLOOKUP(TRIM(C75),'TERM 2 Music and Arts'!$C$18:$C$118,'TERM 2 Music and Arts'!$AC$18:$AC$118),""))</f>
        <v/>
      </c>
      <c r="J75" s="176" t="str">
        <f>IF(TRIM(C75)="","",IFERROR(_xlfn.XLOOKUP(TRIM(C75),'TERM 2 PE and Health'!$C$18:$C$118,'TERM 2 PE and Health'!$AC$18:$AC$118),""))</f>
        <v/>
      </c>
      <c r="K75" s="176" t="str">
        <f t="shared" si="5"/>
        <v/>
      </c>
      <c r="L75" s="158" t="str">
        <f>IF(TRIM(C75)="","",IFERROR(_xlfn.XLOOKUP(TRIM(C75),'TERM 3 Music and Arts'!$C$18:$C$118,'TERM 3 Music and Arts'!$AC$18:$AC$118),""))</f>
        <v/>
      </c>
      <c r="M75" s="182" t="str">
        <f>IF(TRIM(C75)="","",IFERROR(_xlfn.XLOOKUP(TRIM(C75),'TERM 3 PE and Health'!$C$18:$C$118,'TERM 3 PE and Health'!$AC$18:$AC$118),""))</f>
        <v/>
      </c>
      <c r="N75" s="159" t="str">
        <f t="shared" si="6"/>
        <v/>
      </c>
      <c r="O75" s="162" t="str">
        <f t="shared" si="7"/>
        <v/>
      </c>
      <c r="P75" s="160" t="str">
        <f>IF(C75="","",IFERROR(_xlfn.XLOOKUP(O75,HELPER!$F$8:$F$48,HELPER!$G$8:$G$48,,1),""))</f>
        <v/>
      </c>
      <c r="Q75" s="155"/>
      <c r="R75" s="4"/>
      <c r="S75" s="4"/>
    </row>
    <row r="76" spans="1:19" ht="15" customHeight="1" x14ac:dyDescent="0.25">
      <c r="A76" s="4"/>
      <c r="B76" s="49">
        <v>11</v>
      </c>
      <c r="C76" s="254" t="str">
        <f>IF('INPUT DATA'!N21="","",'INPUT DATA'!N21)</f>
        <v/>
      </c>
      <c r="D76" s="255"/>
      <c r="E76" s="256"/>
      <c r="F76" s="161" t="str">
        <f>IF(TRIM(C76)="","",IFERROR(_xlfn.XLOOKUP(TRIM(C76),'TERM 1 Music and Arts'!$C$18:$C$118,'TERM 1 Music and Arts'!$AC$18:$AC$118),""))</f>
        <v/>
      </c>
      <c r="G76" s="176" t="str">
        <f>IF(TRIM(C76)="","",IFERROR(_xlfn.XLOOKUP(TRIM(C76),'TERM 1 PE and Health'!$C$18:$C$118,'TERM 1 PE and Health'!$AC$18:$AC$118),""))</f>
        <v/>
      </c>
      <c r="H76" s="176" t="str">
        <f t="shared" si="4"/>
        <v/>
      </c>
      <c r="I76" s="158" t="str">
        <f>IF(TRIM(C76)="","",IFERROR(_xlfn.XLOOKUP(TRIM(C76),'TERM 2 Music and Arts'!$C$18:$C$118,'TERM 2 Music and Arts'!$AC$18:$AC$118),""))</f>
        <v/>
      </c>
      <c r="J76" s="176" t="str">
        <f>IF(TRIM(C76)="","",IFERROR(_xlfn.XLOOKUP(TRIM(C76),'TERM 2 PE and Health'!$C$18:$C$118,'TERM 2 PE and Health'!$AC$18:$AC$118),""))</f>
        <v/>
      </c>
      <c r="K76" s="176" t="str">
        <f t="shared" si="5"/>
        <v/>
      </c>
      <c r="L76" s="158" t="str">
        <f>IF(TRIM(C76)="","",IFERROR(_xlfn.XLOOKUP(TRIM(C76),'TERM 3 Music and Arts'!$C$18:$C$118,'TERM 3 Music and Arts'!$AC$18:$AC$118),""))</f>
        <v/>
      </c>
      <c r="M76" s="182" t="str">
        <f>IF(TRIM(C76)="","",IFERROR(_xlfn.XLOOKUP(TRIM(C76),'TERM 3 PE and Health'!$C$18:$C$118,'TERM 3 PE and Health'!$AC$18:$AC$118),""))</f>
        <v/>
      </c>
      <c r="N76" s="159" t="str">
        <f t="shared" si="6"/>
        <v/>
      </c>
      <c r="O76" s="162" t="str">
        <f t="shared" si="7"/>
        <v/>
      </c>
      <c r="P76" s="160" t="str">
        <f>IF(C76="","",IFERROR(_xlfn.XLOOKUP(O76,HELPER!$F$8:$F$48,HELPER!$G$8:$G$48,,1),""))</f>
        <v/>
      </c>
      <c r="Q76" s="155"/>
      <c r="R76" s="4"/>
      <c r="S76" s="4"/>
    </row>
    <row r="77" spans="1:19" ht="15" customHeight="1" x14ac:dyDescent="0.25">
      <c r="A77" s="4"/>
      <c r="B77" s="49">
        <v>12</v>
      </c>
      <c r="C77" s="254" t="str">
        <f>IF('INPUT DATA'!N22="","",'INPUT DATA'!N22)</f>
        <v/>
      </c>
      <c r="D77" s="255"/>
      <c r="E77" s="256"/>
      <c r="F77" s="161" t="str">
        <f>IF(TRIM(C77)="","",IFERROR(_xlfn.XLOOKUP(TRIM(C77),'TERM 1 Music and Arts'!$C$18:$C$118,'TERM 1 Music and Arts'!$AC$18:$AC$118),""))</f>
        <v/>
      </c>
      <c r="G77" s="176" t="str">
        <f>IF(TRIM(C77)="","",IFERROR(_xlfn.XLOOKUP(TRIM(C77),'TERM 1 PE and Health'!$C$18:$C$118,'TERM 1 PE and Health'!$AC$18:$AC$118),""))</f>
        <v/>
      </c>
      <c r="H77" s="176" t="str">
        <f t="shared" si="4"/>
        <v/>
      </c>
      <c r="I77" s="158" t="str">
        <f>IF(TRIM(C77)="","",IFERROR(_xlfn.XLOOKUP(TRIM(C77),'TERM 2 Music and Arts'!$C$18:$C$118,'TERM 2 Music and Arts'!$AC$18:$AC$118),""))</f>
        <v/>
      </c>
      <c r="J77" s="176" t="str">
        <f>IF(TRIM(C77)="","",IFERROR(_xlfn.XLOOKUP(TRIM(C77),'TERM 2 PE and Health'!$C$18:$C$118,'TERM 2 PE and Health'!$AC$18:$AC$118),""))</f>
        <v/>
      </c>
      <c r="K77" s="176" t="str">
        <f t="shared" si="5"/>
        <v/>
      </c>
      <c r="L77" s="158" t="str">
        <f>IF(TRIM(C77)="","",IFERROR(_xlfn.XLOOKUP(TRIM(C77),'TERM 3 Music and Arts'!$C$18:$C$118,'TERM 3 Music and Arts'!$AC$18:$AC$118),""))</f>
        <v/>
      </c>
      <c r="M77" s="182" t="str">
        <f>IF(TRIM(C77)="","",IFERROR(_xlfn.XLOOKUP(TRIM(C77),'TERM 3 PE and Health'!$C$18:$C$118,'TERM 3 PE and Health'!$AC$18:$AC$118),""))</f>
        <v/>
      </c>
      <c r="N77" s="159" t="str">
        <f t="shared" si="6"/>
        <v/>
      </c>
      <c r="O77" s="162" t="str">
        <f t="shared" si="7"/>
        <v/>
      </c>
      <c r="P77" s="160" t="str">
        <f>IF(C77="","",IFERROR(_xlfn.XLOOKUP(O77,HELPER!$F$8:$F$48,HELPER!$G$8:$G$48,,1),""))</f>
        <v/>
      </c>
      <c r="Q77" s="155"/>
      <c r="R77" s="4"/>
      <c r="S77" s="4"/>
    </row>
    <row r="78" spans="1:19" ht="15" customHeight="1" x14ac:dyDescent="0.25">
      <c r="A78" s="4"/>
      <c r="B78" s="49">
        <v>13</v>
      </c>
      <c r="C78" s="254" t="str">
        <f>IF('INPUT DATA'!N23="","",'INPUT DATA'!N23)</f>
        <v/>
      </c>
      <c r="D78" s="255"/>
      <c r="E78" s="256"/>
      <c r="F78" s="161" t="str">
        <f>IF(TRIM(C78)="","",IFERROR(_xlfn.XLOOKUP(TRIM(C78),'TERM 1 Music and Arts'!$C$18:$C$118,'TERM 1 Music and Arts'!$AC$18:$AC$118),""))</f>
        <v/>
      </c>
      <c r="G78" s="176" t="str">
        <f>IF(TRIM(C78)="","",IFERROR(_xlfn.XLOOKUP(TRIM(C78),'TERM 1 PE and Health'!$C$18:$C$118,'TERM 1 PE and Health'!$AC$18:$AC$118),""))</f>
        <v/>
      </c>
      <c r="H78" s="176" t="str">
        <f t="shared" si="4"/>
        <v/>
      </c>
      <c r="I78" s="158" t="str">
        <f>IF(TRIM(C78)="","",IFERROR(_xlfn.XLOOKUP(TRIM(C78),'TERM 2 Music and Arts'!$C$18:$C$118,'TERM 2 Music and Arts'!$AC$18:$AC$118),""))</f>
        <v/>
      </c>
      <c r="J78" s="176" t="str">
        <f>IF(TRIM(C78)="","",IFERROR(_xlfn.XLOOKUP(TRIM(C78),'TERM 2 PE and Health'!$C$18:$C$118,'TERM 2 PE and Health'!$AC$18:$AC$118),""))</f>
        <v/>
      </c>
      <c r="K78" s="176" t="str">
        <f t="shared" si="5"/>
        <v/>
      </c>
      <c r="L78" s="158" t="str">
        <f>IF(TRIM(C78)="","",IFERROR(_xlfn.XLOOKUP(TRIM(C78),'TERM 3 Music and Arts'!$C$18:$C$118,'TERM 3 Music and Arts'!$AC$18:$AC$118),""))</f>
        <v/>
      </c>
      <c r="M78" s="182" t="str">
        <f>IF(TRIM(C78)="","",IFERROR(_xlfn.XLOOKUP(TRIM(C78),'TERM 3 PE and Health'!$C$18:$C$118,'TERM 3 PE and Health'!$AC$18:$AC$118),""))</f>
        <v/>
      </c>
      <c r="N78" s="159" t="str">
        <f t="shared" si="6"/>
        <v/>
      </c>
      <c r="O78" s="162" t="str">
        <f t="shared" si="7"/>
        <v/>
      </c>
      <c r="P78" s="160" t="str">
        <f>IF(C78="","",IFERROR(_xlfn.XLOOKUP(O78,HELPER!$F$8:$F$48,HELPER!$G$8:$G$48,,1),""))</f>
        <v/>
      </c>
      <c r="Q78" s="155"/>
      <c r="R78" s="4"/>
      <c r="S78" s="4"/>
    </row>
    <row r="79" spans="1:19" ht="15" customHeight="1" x14ac:dyDescent="0.25">
      <c r="A79" s="4"/>
      <c r="B79" s="49">
        <v>14</v>
      </c>
      <c r="C79" s="254" t="str">
        <f>IF('INPUT DATA'!N24="","",'INPUT DATA'!N24)</f>
        <v/>
      </c>
      <c r="D79" s="255"/>
      <c r="E79" s="256"/>
      <c r="F79" s="161" t="str">
        <f>IF(TRIM(C79)="","",IFERROR(_xlfn.XLOOKUP(TRIM(C79),'TERM 1 Music and Arts'!$C$18:$C$118,'TERM 1 Music and Arts'!$AC$18:$AC$118),""))</f>
        <v/>
      </c>
      <c r="G79" s="176" t="str">
        <f>IF(TRIM(C79)="","",IFERROR(_xlfn.XLOOKUP(TRIM(C79),'TERM 1 PE and Health'!$C$18:$C$118,'TERM 1 PE and Health'!$AC$18:$AC$118),""))</f>
        <v/>
      </c>
      <c r="H79" s="176" t="str">
        <f t="shared" si="4"/>
        <v/>
      </c>
      <c r="I79" s="158" t="str">
        <f>IF(TRIM(C79)="","",IFERROR(_xlfn.XLOOKUP(TRIM(C79),'TERM 2 Music and Arts'!$C$18:$C$118,'TERM 2 Music and Arts'!$AC$18:$AC$118),""))</f>
        <v/>
      </c>
      <c r="J79" s="176" t="str">
        <f>IF(TRIM(C79)="","",IFERROR(_xlfn.XLOOKUP(TRIM(C79),'TERM 2 PE and Health'!$C$18:$C$118,'TERM 2 PE and Health'!$AC$18:$AC$118),""))</f>
        <v/>
      </c>
      <c r="K79" s="176" t="str">
        <f t="shared" si="5"/>
        <v/>
      </c>
      <c r="L79" s="158" t="str">
        <f>IF(TRIM(C79)="","",IFERROR(_xlfn.XLOOKUP(TRIM(C79),'TERM 3 Music and Arts'!$C$18:$C$118,'TERM 3 Music and Arts'!$AC$18:$AC$118),""))</f>
        <v/>
      </c>
      <c r="M79" s="182" t="str">
        <f>IF(TRIM(C79)="","",IFERROR(_xlfn.XLOOKUP(TRIM(C79),'TERM 3 PE and Health'!$C$18:$C$118,'TERM 3 PE and Health'!$AC$18:$AC$118),""))</f>
        <v/>
      </c>
      <c r="N79" s="159" t="str">
        <f t="shared" si="6"/>
        <v/>
      </c>
      <c r="O79" s="162" t="str">
        <f t="shared" si="7"/>
        <v/>
      </c>
      <c r="P79" s="160" t="str">
        <f>IF(C79="","",IFERROR(_xlfn.XLOOKUP(O79,HELPER!$F$8:$F$48,HELPER!$G$8:$G$48,,1),""))</f>
        <v/>
      </c>
      <c r="Q79" s="155"/>
      <c r="R79" s="4"/>
      <c r="S79" s="4"/>
    </row>
    <row r="80" spans="1:19" ht="15" customHeight="1" x14ac:dyDescent="0.25">
      <c r="A80" s="4"/>
      <c r="B80" s="49">
        <v>15</v>
      </c>
      <c r="C80" s="254" t="str">
        <f>IF('INPUT DATA'!N25="","",'INPUT DATA'!N25)</f>
        <v/>
      </c>
      <c r="D80" s="255"/>
      <c r="E80" s="256"/>
      <c r="F80" s="161" t="str">
        <f>IF(TRIM(C80)="","",IFERROR(_xlfn.XLOOKUP(TRIM(C80),'TERM 1 Music and Arts'!$C$18:$C$118,'TERM 1 Music and Arts'!$AC$18:$AC$118),""))</f>
        <v/>
      </c>
      <c r="G80" s="176" t="str">
        <f>IF(TRIM(C80)="","",IFERROR(_xlfn.XLOOKUP(TRIM(C80),'TERM 1 PE and Health'!$C$18:$C$118,'TERM 1 PE and Health'!$AC$18:$AC$118),""))</f>
        <v/>
      </c>
      <c r="H80" s="176" t="str">
        <f t="shared" si="4"/>
        <v/>
      </c>
      <c r="I80" s="158" t="str">
        <f>IF(TRIM(C80)="","",IFERROR(_xlfn.XLOOKUP(TRIM(C80),'TERM 2 Music and Arts'!$C$18:$C$118,'TERM 2 Music and Arts'!$AC$18:$AC$118),""))</f>
        <v/>
      </c>
      <c r="J80" s="176" t="str">
        <f>IF(TRIM(C80)="","",IFERROR(_xlfn.XLOOKUP(TRIM(C80),'TERM 2 PE and Health'!$C$18:$C$118,'TERM 2 PE and Health'!$AC$18:$AC$118),""))</f>
        <v/>
      </c>
      <c r="K80" s="176" t="str">
        <f t="shared" si="5"/>
        <v/>
      </c>
      <c r="L80" s="158" t="str">
        <f>IF(TRIM(C80)="","",IFERROR(_xlfn.XLOOKUP(TRIM(C80),'TERM 3 Music and Arts'!$C$18:$C$118,'TERM 3 Music and Arts'!$AC$18:$AC$118),""))</f>
        <v/>
      </c>
      <c r="M80" s="182" t="str">
        <f>IF(TRIM(C80)="","",IFERROR(_xlfn.XLOOKUP(TRIM(C80),'TERM 3 PE and Health'!$C$18:$C$118,'TERM 3 PE and Health'!$AC$18:$AC$118),""))</f>
        <v/>
      </c>
      <c r="N80" s="159" t="str">
        <f t="shared" si="6"/>
        <v/>
      </c>
      <c r="O80" s="162" t="str">
        <f t="shared" si="7"/>
        <v/>
      </c>
      <c r="P80" s="160" t="str">
        <f>IF(C80="","",IFERROR(_xlfn.XLOOKUP(O80,HELPER!$F$8:$F$48,HELPER!$G$8:$G$48,,1),""))</f>
        <v/>
      </c>
      <c r="Q80" s="155"/>
      <c r="R80" s="4"/>
      <c r="S80" s="4"/>
    </row>
    <row r="81" spans="1:19" ht="15" customHeight="1" x14ac:dyDescent="0.25">
      <c r="A81" s="4"/>
      <c r="B81" s="49">
        <v>16</v>
      </c>
      <c r="C81" s="254" t="str">
        <f>IF('INPUT DATA'!N26="","",'INPUT DATA'!N26)</f>
        <v/>
      </c>
      <c r="D81" s="255"/>
      <c r="E81" s="256"/>
      <c r="F81" s="161" t="str">
        <f>IF(TRIM(C81)="","",IFERROR(_xlfn.XLOOKUP(TRIM(C81),'TERM 1 Music and Arts'!$C$18:$C$118,'TERM 1 Music and Arts'!$AC$18:$AC$118),""))</f>
        <v/>
      </c>
      <c r="G81" s="176" t="str">
        <f>IF(TRIM(C81)="","",IFERROR(_xlfn.XLOOKUP(TRIM(C81),'TERM 1 PE and Health'!$C$18:$C$118,'TERM 1 PE and Health'!$AC$18:$AC$118),""))</f>
        <v/>
      </c>
      <c r="H81" s="176" t="str">
        <f t="shared" si="4"/>
        <v/>
      </c>
      <c r="I81" s="158" t="str">
        <f>IF(TRIM(C81)="","",IFERROR(_xlfn.XLOOKUP(TRIM(C81),'TERM 2 Music and Arts'!$C$18:$C$118,'TERM 2 Music and Arts'!$AC$18:$AC$118),""))</f>
        <v/>
      </c>
      <c r="J81" s="176" t="str">
        <f>IF(TRIM(C81)="","",IFERROR(_xlfn.XLOOKUP(TRIM(C81),'TERM 2 PE and Health'!$C$18:$C$118,'TERM 2 PE and Health'!$AC$18:$AC$118),""))</f>
        <v/>
      </c>
      <c r="K81" s="176" t="str">
        <f t="shared" si="5"/>
        <v/>
      </c>
      <c r="L81" s="158" t="str">
        <f>IF(TRIM(C81)="","",IFERROR(_xlfn.XLOOKUP(TRIM(C81),'TERM 3 Music and Arts'!$C$18:$C$118,'TERM 3 Music and Arts'!$AC$18:$AC$118),""))</f>
        <v/>
      </c>
      <c r="M81" s="182" t="str">
        <f>IF(TRIM(C81)="","",IFERROR(_xlfn.XLOOKUP(TRIM(C81),'TERM 3 PE and Health'!$C$18:$C$118,'TERM 3 PE and Health'!$AC$18:$AC$118),""))</f>
        <v/>
      </c>
      <c r="N81" s="159" t="str">
        <f t="shared" si="6"/>
        <v/>
      </c>
      <c r="O81" s="162" t="str">
        <f t="shared" si="7"/>
        <v/>
      </c>
      <c r="P81" s="160" t="str">
        <f>IF(C81="","",IFERROR(_xlfn.XLOOKUP(O81,HELPER!$F$8:$F$48,HELPER!$G$8:$G$48,,1),""))</f>
        <v/>
      </c>
      <c r="Q81" s="155"/>
      <c r="R81" s="4"/>
      <c r="S81" s="4"/>
    </row>
    <row r="82" spans="1:19" ht="15" customHeight="1" x14ac:dyDescent="0.25">
      <c r="A82" s="4"/>
      <c r="B82" s="49">
        <v>17</v>
      </c>
      <c r="C82" s="254" t="str">
        <f>IF('INPUT DATA'!N27="","",'INPUT DATA'!N27)</f>
        <v/>
      </c>
      <c r="D82" s="255"/>
      <c r="E82" s="256"/>
      <c r="F82" s="161" t="str">
        <f>IF(TRIM(C82)="","",IFERROR(_xlfn.XLOOKUP(TRIM(C82),'TERM 1 Music and Arts'!$C$18:$C$118,'TERM 1 Music and Arts'!$AC$18:$AC$118),""))</f>
        <v/>
      </c>
      <c r="G82" s="176" t="str">
        <f>IF(TRIM(C82)="","",IFERROR(_xlfn.XLOOKUP(TRIM(C82),'TERM 1 PE and Health'!$C$18:$C$118,'TERM 1 PE and Health'!$AC$18:$AC$118),""))</f>
        <v/>
      </c>
      <c r="H82" s="176" t="str">
        <f t="shared" si="4"/>
        <v/>
      </c>
      <c r="I82" s="158" t="str">
        <f>IF(TRIM(C82)="","",IFERROR(_xlfn.XLOOKUP(TRIM(C82),'TERM 2 Music and Arts'!$C$18:$C$118,'TERM 2 Music and Arts'!$AC$18:$AC$118),""))</f>
        <v/>
      </c>
      <c r="J82" s="176" t="str">
        <f>IF(TRIM(C82)="","",IFERROR(_xlfn.XLOOKUP(TRIM(C82),'TERM 2 PE and Health'!$C$18:$C$118,'TERM 2 PE and Health'!$AC$18:$AC$118),""))</f>
        <v/>
      </c>
      <c r="K82" s="176" t="str">
        <f t="shared" si="5"/>
        <v/>
      </c>
      <c r="L82" s="158" t="str">
        <f>IF(TRIM(C82)="","",IFERROR(_xlfn.XLOOKUP(TRIM(C82),'TERM 3 Music and Arts'!$C$18:$C$118,'TERM 3 Music and Arts'!$AC$18:$AC$118),""))</f>
        <v/>
      </c>
      <c r="M82" s="182" t="str">
        <f>IF(TRIM(C82)="","",IFERROR(_xlfn.XLOOKUP(TRIM(C82),'TERM 3 PE and Health'!$C$18:$C$118,'TERM 3 PE and Health'!$AC$18:$AC$118),""))</f>
        <v/>
      </c>
      <c r="N82" s="159" t="str">
        <f t="shared" si="6"/>
        <v/>
      </c>
      <c r="O82" s="162" t="str">
        <f t="shared" si="7"/>
        <v/>
      </c>
      <c r="P82" s="160" t="str">
        <f>IF(C82="","",IFERROR(_xlfn.XLOOKUP(O82,HELPER!$F$8:$F$48,HELPER!$G$8:$G$48,,1),""))</f>
        <v/>
      </c>
      <c r="Q82" s="155"/>
      <c r="R82" s="4"/>
      <c r="S82" s="4"/>
    </row>
    <row r="83" spans="1:19" ht="15" customHeight="1" x14ac:dyDescent="0.25">
      <c r="A83" s="4"/>
      <c r="B83" s="49">
        <v>18</v>
      </c>
      <c r="C83" s="254" t="str">
        <f>IF('INPUT DATA'!N28="","",'INPUT DATA'!N28)</f>
        <v/>
      </c>
      <c r="D83" s="255"/>
      <c r="E83" s="256"/>
      <c r="F83" s="161" t="str">
        <f>IF(TRIM(C83)="","",IFERROR(_xlfn.XLOOKUP(TRIM(C83),'TERM 1 Music and Arts'!$C$18:$C$118,'TERM 1 Music and Arts'!$AC$18:$AC$118),""))</f>
        <v/>
      </c>
      <c r="G83" s="176" t="str">
        <f>IF(TRIM(C83)="","",IFERROR(_xlfn.XLOOKUP(TRIM(C83),'TERM 1 PE and Health'!$C$18:$C$118,'TERM 1 PE and Health'!$AC$18:$AC$118),""))</f>
        <v/>
      </c>
      <c r="H83" s="176" t="str">
        <f t="shared" si="4"/>
        <v/>
      </c>
      <c r="I83" s="158" t="str">
        <f>IF(TRIM(C83)="","",IFERROR(_xlfn.XLOOKUP(TRIM(C83),'TERM 2 Music and Arts'!$C$18:$C$118,'TERM 2 Music and Arts'!$AC$18:$AC$118),""))</f>
        <v/>
      </c>
      <c r="J83" s="176" t="str">
        <f>IF(TRIM(C83)="","",IFERROR(_xlfn.XLOOKUP(TRIM(C83),'TERM 2 PE and Health'!$C$18:$C$118,'TERM 2 PE and Health'!$AC$18:$AC$118),""))</f>
        <v/>
      </c>
      <c r="K83" s="176" t="str">
        <f t="shared" si="5"/>
        <v/>
      </c>
      <c r="L83" s="158" t="str">
        <f>IF(TRIM(C83)="","",IFERROR(_xlfn.XLOOKUP(TRIM(C83),'TERM 3 Music and Arts'!$C$18:$C$118,'TERM 3 Music and Arts'!$AC$18:$AC$118),""))</f>
        <v/>
      </c>
      <c r="M83" s="182" t="str">
        <f>IF(TRIM(C83)="","",IFERROR(_xlfn.XLOOKUP(TRIM(C83),'TERM 3 PE and Health'!$C$18:$C$118,'TERM 3 PE and Health'!$AC$18:$AC$118),""))</f>
        <v/>
      </c>
      <c r="N83" s="159" t="str">
        <f t="shared" si="6"/>
        <v/>
      </c>
      <c r="O83" s="162" t="str">
        <f t="shared" si="7"/>
        <v/>
      </c>
      <c r="P83" s="160" t="str">
        <f>IF(C83="","",IFERROR(_xlfn.XLOOKUP(O83,HELPER!$F$8:$F$48,HELPER!$G$8:$G$48,,1),""))</f>
        <v/>
      </c>
      <c r="Q83" s="155"/>
      <c r="R83" s="4"/>
      <c r="S83" s="4"/>
    </row>
    <row r="84" spans="1:19" ht="15" customHeight="1" x14ac:dyDescent="0.25">
      <c r="A84" s="4"/>
      <c r="B84" s="49">
        <v>19</v>
      </c>
      <c r="C84" s="254" t="str">
        <f>IF('INPUT DATA'!N29="","",'INPUT DATA'!N29)</f>
        <v/>
      </c>
      <c r="D84" s="255"/>
      <c r="E84" s="256"/>
      <c r="F84" s="161" t="str">
        <f>IF(TRIM(C84)="","",IFERROR(_xlfn.XLOOKUP(TRIM(C84),'TERM 1 Music and Arts'!$C$18:$C$118,'TERM 1 Music and Arts'!$AC$18:$AC$118),""))</f>
        <v/>
      </c>
      <c r="G84" s="176" t="str">
        <f>IF(TRIM(C84)="","",IFERROR(_xlfn.XLOOKUP(TRIM(C84),'TERM 1 PE and Health'!$C$18:$C$118,'TERM 1 PE and Health'!$AC$18:$AC$118),""))</f>
        <v/>
      </c>
      <c r="H84" s="176" t="str">
        <f t="shared" si="4"/>
        <v/>
      </c>
      <c r="I84" s="158" t="str">
        <f>IF(TRIM(C84)="","",IFERROR(_xlfn.XLOOKUP(TRIM(C84),'TERM 2 Music and Arts'!$C$18:$C$118,'TERM 2 Music and Arts'!$AC$18:$AC$118),""))</f>
        <v/>
      </c>
      <c r="J84" s="176" t="str">
        <f>IF(TRIM(C84)="","",IFERROR(_xlfn.XLOOKUP(TRIM(C84),'TERM 2 PE and Health'!$C$18:$C$118,'TERM 2 PE and Health'!$AC$18:$AC$118),""))</f>
        <v/>
      </c>
      <c r="K84" s="176" t="str">
        <f t="shared" si="5"/>
        <v/>
      </c>
      <c r="L84" s="158" t="str">
        <f>IF(TRIM(C84)="","",IFERROR(_xlfn.XLOOKUP(TRIM(C84),'TERM 3 Music and Arts'!$C$18:$C$118,'TERM 3 Music and Arts'!$AC$18:$AC$118),""))</f>
        <v/>
      </c>
      <c r="M84" s="182" t="str">
        <f>IF(TRIM(C84)="","",IFERROR(_xlfn.XLOOKUP(TRIM(C84),'TERM 3 PE and Health'!$C$18:$C$118,'TERM 3 PE and Health'!$AC$18:$AC$118),""))</f>
        <v/>
      </c>
      <c r="N84" s="159" t="str">
        <f t="shared" si="6"/>
        <v/>
      </c>
      <c r="O84" s="162" t="str">
        <f t="shared" si="7"/>
        <v/>
      </c>
      <c r="P84" s="160" t="str">
        <f>IF(C84="","",IFERROR(_xlfn.XLOOKUP(O84,HELPER!$F$8:$F$48,HELPER!$G$8:$G$48,,1),""))</f>
        <v/>
      </c>
      <c r="Q84" s="155"/>
      <c r="R84" s="4"/>
      <c r="S84" s="4"/>
    </row>
    <row r="85" spans="1:19" ht="15" customHeight="1" x14ac:dyDescent="0.25">
      <c r="A85" s="4"/>
      <c r="B85" s="50">
        <v>20</v>
      </c>
      <c r="C85" s="254" t="str">
        <f>IF('INPUT DATA'!N30="","",'INPUT DATA'!N30)</f>
        <v/>
      </c>
      <c r="D85" s="255"/>
      <c r="E85" s="256"/>
      <c r="F85" s="161" t="str">
        <f>IF(TRIM(C85)="","",IFERROR(_xlfn.XLOOKUP(TRIM(C85),'TERM 1 Music and Arts'!$C$18:$C$118,'TERM 1 Music and Arts'!$AC$18:$AC$118),""))</f>
        <v/>
      </c>
      <c r="G85" s="176" t="str">
        <f>IF(TRIM(C85)="","",IFERROR(_xlfn.XLOOKUP(TRIM(C85),'TERM 1 PE and Health'!$C$18:$C$118,'TERM 1 PE and Health'!$AC$18:$AC$118),""))</f>
        <v/>
      </c>
      <c r="H85" s="176" t="str">
        <f t="shared" si="4"/>
        <v/>
      </c>
      <c r="I85" s="158" t="str">
        <f>IF(TRIM(C85)="","",IFERROR(_xlfn.XLOOKUP(TRIM(C85),'TERM 2 Music and Arts'!$C$18:$C$118,'TERM 2 Music and Arts'!$AC$18:$AC$118),""))</f>
        <v/>
      </c>
      <c r="J85" s="176" t="str">
        <f>IF(TRIM(C85)="","",IFERROR(_xlfn.XLOOKUP(TRIM(C85),'TERM 2 PE and Health'!$C$18:$C$118,'TERM 2 PE and Health'!$AC$18:$AC$118),""))</f>
        <v/>
      </c>
      <c r="K85" s="176" t="str">
        <f t="shared" si="5"/>
        <v/>
      </c>
      <c r="L85" s="158" t="str">
        <f>IF(TRIM(C85)="","",IFERROR(_xlfn.XLOOKUP(TRIM(C85),'TERM 3 Music and Arts'!$C$18:$C$118,'TERM 3 Music and Arts'!$AC$18:$AC$118),""))</f>
        <v/>
      </c>
      <c r="M85" s="182" t="str">
        <f>IF(TRIM(C85)="","",IFERROR(_xlfn.XLOOKUP(TRIM(C85),'TERM 3 PE and Health'!$C$18:$C$118,'TERM 3 PE and Health'!$AC$18:$AC$118),""))</f>
        <v/>
      </c>
      <c r="N85" s="159" t="str">
        <f t="shared" si="6"/>
        <v/>
      </c>
      <c r="O85" s="162" t="str">
        <f t="shared" si="7"/>
        <v/>
      </c>
      <c r="P85" s="160" t="str">
        <f>IF(C85="","",IFERROR(_xlfn.XLOOKUP(O85,HELPER!$F$8:$F$48,HELPER!$G$8:$G$48,,1),""))</f>
        <v/>
      </c>
      <c r="Q85" s="155"/>
      <c r="R85" s="4"/>
      <c r="S85" s="4"/>
    </row>
    <row r="86" spans="1:19" ht="15" customHeight="1" x14ac:dyDescent="0.25">
      <c r="A86" s="4"/>
      <c r="B86" s="50">
        <v>21</v>
      </c>
      <c r="C86" s="254" t="str">
        <f>IF('INPUT DATA'!N31="","",'INPUT DATA'!N31)</f>
        <v/>
      </c>
      <c r="D86" s="255"/>
      <c r="E86" s="256"/>
      <c r="F86" s="161" t="str">
        <f>IF(TRIM(C86)="","",IFERROR(_xlfn.XLOOKUP(TRIM(C86),'TERM 1 Music and Arts'!$C$18:$C$118,'TERM 1 Music and Arts'!$AC$18:$AC$118),""))</f>
        <v/>
      </c>
      <c r="G86" s="176" t="str">
        <f>IF(TRIM(C86)="","",IFERROR(_xlfn.XLOOKUP(TRIM(C86),'TERM 1 PE and Health'!$C$18:$C$118,'TERM 1 PE and Health'!$AC$18:$AC$118),""))</f>
        <v/>
      </c>
      <c r="H86" s="176" t="str">
        <f t="shared" si="4"/>
        <v/>
      </c>
      <c r="I86" s="158" t="str">
        <f>IF(TRIM(C86)="","",IFERROR(_xlfn.XLOOKUP(TRIM(C86),'TERM 2 Music and Arts'!$C$18:$C$118,'TERM 2 Music and Arts'!$AC$18:$AC$118),""))</f>
        <v/>
      </c>
      <c r="J86" s="176" t="str">
        <f>IF(TRIM(C86)="","",IFERROR(_xlfn.XLOOKUP(TRIM(C86),'TERM 2 PE and Health'!$C$18:$C$118,'TERM 2 PE and Health'!$AC$18:$AC$118),""))</f>
        <v/>
      </c>
      <c r="K86" s="176" t="str">
        <f t="shared" si="5"/>
        <v/>
      </c>
      <c r="L86" s="158" t="str">
        <f>IF(TRIM(C86)="","",IFERROR(_xlfn.XLOOKUP(TRIM(C86),'TERM 3 Music and Arts'!$C$18:$C$118,'TERM 3 Music and Arts'!$AC$18:$AC$118),""))</f>
        <v/>
      </c>
      <c r="M86" s="182" t="str">
        <f>IF(TRIM(C86)="","",IFERROR(_xlfn.XLOOKUP(TRIM(C86),'TERM 3 PE and Health'!$C$18:$C$118,'TERM 3 PE and Health'!$AC$18:$AC$118),""))</f>
        <v/>
      </c>
      <c r="N86" s="159" t="str">
        <f t="shared" si="6"/>
        <v/>
      </c>
      <c r="O86" s="162" t="str">
        <f t="shared" si="7"/>
        <v/>
      </c>
      <c r="P86" s="160" t="str">
        <f>IF(C86="","",IFERROR(_xlfn.XLOOKUP(O86,HELPER!$F$8:$F$48,HELPER!$G$8:$G$48,,1),""))</f>
        <v/>
      </c>
      <c r="Q86" s="155"/>
      <c r="R86" s="4"/>
      <c r="S86" s="4"/>
    </row>
    <row r="87" spans="1:19" ht="15" customHeight="1" x14ac:dyDescent="0.25">
      <c r="A87" s="4"/>
      <c r="B87" s="50">
        <v>22</v>
      </c>
      <c r="C87" s="254" t="str">
        <f>IF('INPUT DATA'!N32="","",'INPUT DATA'!N32)</f>
        <v/>
      </c>
      <c r="D87" s="255"/>
      <c r="E87" s="256"/>
      <c r="F87" s="161" t="str">
        <f>IF(TRIM(C87)="","",IFERROR(_xlfn.XLOOKUP(TRIM(C87),'TERM 1 Music and Arts'!$C$18:$C$118,'TERM 1 Music and Arts'!$AC$18:$AC$118),""))</f>
        <v/>
      </c>
      <c r="G87" s="176" t="str">
        <f>IF(TRIM(C87)="","",IFERROR(_xlfn.XLOOKUP(TRIM(C87),'TERM 1 PE and Health'!$C$18:$C$118,'TERM 1 PE and Health'!$AC$18:$AC$118),""))</f>
        <v/>
      </c>
      <c r="H87" s="176" t="str">
        <f t="shared" si="4"/>
        <v/>
      </c>
      <c r="I87" s="158" t="str">
        <f>IF(TRIM(C87)="","",IFERROR(_xlfn.XLOOKUP(TRIM(C87),'TERM 2 Music and Arts'!$C$18:$C$118,'TERM 2 Music and Arts'!$AC$18:$AC$118),""))</f>
        <v/>
      </c>
      <c r="J87" s="176" t="str">
        <f>IF(TRIM(C87)="","",IFERROR(_xlfn.XLOOKUP(TRIM(C87),'TERM 2 PE and Health'!$C$18:$C$118,'TERM 2 PE and Health'!$AC$18:$AC$118),""))</f>
        <v/>
      </c>
      <c r="K87" s="176" t="str">
        <f t="shared" si="5"/>
        <v/>
      </c>
      <c r="L87" s="158" t="str">
        <f>IF(TRIM(C87)="","",IFERROR(_xlfn.XLOOKUP(TRIM(C87),'TERM 3 Music and Arts'!$C$18:$C$118,'TERM 3 Music and Arts'!$AC$18:$AC$118),""))</f>
        <v/>
      </c>
      <c r="M87" s="182" t="str">
        <f>IF(TRIM(C87)="","",IFERROR(_xlfn.XLOOKUP(TRIM(C87),'TERM 3 PE and Health'!$C$18:$C$118,'TERM 3 PE and Health'!$AC$18:$AC$118),""))</f>
        <v/>
      </c>
      <c r="N87" s="159" t="str">
        <f t="shared" si="6"/>
        <v/>
      </c>
      <c r="O87" s="162" t="str">
        <f t="shared" si="7"/>
        <v/>
      </c>
      <c r="P87" s="160" t="str">
        <f>IF(C87="","",IFERROR(_xlfn.XLOOKUP(O87,HELPER!$F$8:$F$48,HELPER!$G$8:$G$48,,1),""))</f>
        <v/>
      </c>
      <c r="Q87" s="155"/>
      <c r="R87" s="4"/>
      <c r="S87" s="4"/>
    </row>
    <row r="88" spans="1:19" ht="15" customHeight="1" x14ac:dyDescent="0.25">
      <c r="A88" s="4"/>
      <c r="B88" s="50">
        <v>23</v>
      </c>
      <c r="C88" s="254" t="str">
        <f>IF('INPUT DATA'!N33="","",'INPUT DATA'!N33)</f>
        <v/>
      </c>
      <c r="D88" s="255"/>
      <c r="E88" s="256"/>
      <c r="F88" s="161" t="str">
        <f>IF(TRIM(C88)="","",IFERROR(_xlfn.XLOOKUP(TRIM(C88),'TERM 1 Music and Arts'!$C$18:$C$118,'TERM 1 Music and Arts'!$AC$18:$AC$118),""))</f>
        <v/>
      </c>
      <c r="G88" s="176" t="str">
        <f>IF(TRIM(C88)="","",IFERROR(_xlfn.XLOOKUP(TRIM(C88),'TERM 1 PE and Health'!$C$18:$C$118,'TERM 1 PE and Health'!$AC$18:$AC$118),""))</f>
        <v/>
      </c>
      <c r="H88" s="176" t="str">
        <f t="shared" si="4"/>
        <v/>
      </c>
      <c r="I88" s="158" t="str">
        <f>IF(TRIM(C88)="","",IFERROR(_xlfn.XLOOKUP(TRIM(C88),'TERM 2 Music and Arts'!$C$18:$C$118,'TERM 2 Music and Arts'!$AC$18:$AC$118),""))</f>
        <v/>
      </c>
      <c r="J88" s="176" t="str">
        <f>IF(TRIM(C88)="","",IFERROR(_xlfn.XLOOKUP(TRIM(C88),'TERM 2 PE and Health'!$C$18:$C$118,'TERM 2 PE and Health'!$AC$18:$AC$118),""))</f>
        <v/>
      </c>
      <c r="K88" s="176" t="str">
        <f t="shared" si="5"/>
        <v/>
      </c>
      <c r="L88" s="158" t="str">
        <f>IF(TRIM(C88)="","",IFERROR(_xlfn.XLOOKUP(TRIM(C88),'TERM 3 Music and Arts'!$C$18:$C$118,'TERM 3 Music and Arts'!$AC$18:$AC$118),""))</f>
        <v/>
      </c>
      <c r="M88" s="182" t="str">
        <f>IF(TRIM(C88)="","",IFERROR(_xlfn.XLOOKUP(TRIM(C88),'TERM 3 PE and Health'!$C$18:$C$118,'TERM 3 PE and Health'!$AC$18:$AC$118),""))</f>
        <v/>
      </c>
      <c r="N88" s="159" t="str">
        <f t="shared" si="6"/>
        <v/>
      </c>
      <c r="O88" s="162" t="str">
        <f t="shared" si="7"/>
        <v/>
      </c>
      <c r="P88" s="160" t="str">
        <f>IF(C88="","",IFERROR(_xlfn.XLOOKUP(O88,HELPER!$F$8:$F$48,HELPER!$G$8:$G$48,,1),""))</f>
        <v/>
      </c>
      <c r="Q88" s="155"/>
      <c r="R88" s="4"/>
      <c r="S88" s="4"/>
    </row>
    <row r="89" spans="1:19" ht="15" customHeight="1" x14ac:dyDescent="0.25">
      <c r="A89" s="4"/>
      <c r="B89" s="50">
        <v>24</v>
      </c>
      <c r="C89" s="254" t="str">
        <f>IF('INPUT DATA'!N34="","",'INPUT DATA'!N34)</f>
        <v/>
      </c>
      <c r="D89" s="255"/>
      <c r="E89" s="256"/>
      <c r="F89" s="161" t="str">
        <f>IF(TRIM(C89)="","",IFERROR(_xlfn.XLOOKUP(TRIM(C89),'TERM 1 Music and Arts'!$C$18:$C$118,'TERM 1 Music and Arts'!$AC$18:$AC$118),""))</f>
        <v/>
      </c>
      <c r="G89" s="176" t="str">
        <f>IF(TRIM(C89)="","",IFERROR(_xlfn.XLOOKUP(TRIM(C89),'TERM 1 PE and Health'!$C$18:$C$118,'TERM 1 PE and Health'!$AC$18:$AC$118),""))</f>
        <v/>
      </c>
      <c r="H89" s="176" t="str">
        <f t="shared" si="4"/>
        <v/>
      </c>
      <c r="I89" s="158" t="str">
        <f>IF(TRIM(C89)="","",IFERROR(_xlfn.XLOOKUP(TRIM(C89),'TERM 2 Music and Arts'!$C$18:$C$118,'TERM 2 Music and Arts'!$AC$18:$AC$118),""))</f>
        <v/>
      </c>
      <c r="J89" s="176" t="str">
        <f>IF(TRIM(C89)="","",IFERROR(_xlfn.XLOOKUP(TRIM(C89),'TERM 2 PE and Health'!$C$18:$C$118,'TERM 2 PE and Health'!$AC$18:$AC$118),""))</f>
        <v/>
      </c>
      <c r="K89" s="176" t="str">
        <f t="shared" si="5"/>
        <v/>
      </c>
      <c r="L89" s="158" t="str">
        <f>IF(TRIM(C89)="","",IFERROR(_xlfn.XLOOKUP(TRIM(C89),'TERM 3 Music and Arts'!$C$18:$C$118,'TERM 3 Music and Arts'!$AC$18:$AC$118),""))</f>
        <v/>
      </c>
      <c r="M89" s="182" t="str">
        <f>IF(TRIM(C89)="","",IFERROR(_xlfn.XLOOKUP(TRIM(C89),'TERM 3 PE and Health'!$C$18:$C$118,'TERM 3 PE and Health'!$AC$18:$AC$118),""))</f>
        <v/>
      </c>
      <c r="N89" s="159" t="str">
        <f t="shared" si="6"/>
        <v/>
      </c>
      <c r="O89" s="162" t="str">
        <f t="shared" si="7"/>
        <v/>
      </c>
      <c r="P89" s="160" t="str">
        <f>IF(C89="","",IFERROR(_xlfn.XLOOKUP(O89,HELPER!$F$8:$F$48,HELPER!$G$8:$G$48,,1),""))</f>
        <v/>
      </c>
      <c r="Q89" s="155"/>
      <c r="R89" s="4"/>
      <c r="S89" s="4"/>
    </row>
    <row r="90" spans="1:19" ht="15" customHeight="1" x14ac:dyDescent="0.25">
      <c r="A90" s="4"/>
      <c r="B90" s="50">
        <v>25</v>
      </c>
      <c r="C90" s="254" t="str">
        <f>IF('INPUT DATA'!N35="","",'INPUT DATA'!N35)</f>
        <v/>
      </c>
      <c r="D90" s="255"/>
      <c r="E90" s="256"/>
      <c r="F90" s="161" t="str">
        <f>IF(TRIM(C90)="","",IFERROR(_xlfn.XLOOKUP(TRIM(C90),'TERM 1 Music and Arts'!$C$18:$C$118,'TERM 1 Music and Arts'!$AC$18:$AC$118),""))</f>
        <v/>
      </c>
      <c r="G90" s="176" t="str">
        <f>IF(TRIM(C90)="","",IFERROR(_xlfn.XLOOKUP(TRIM(C90),'TERM 1 PE and Health'!$C$18:$C$118,'TERM 1 PE and Health'!$AC$18:$AC$118),""))</f>
        <v/>
      </c>
      <c r="H90" s="176" t="str">
        <f t="shared" si="4"/>
        <v/>
      </c>
      <c r="I90" s="158" t="str">
        <f>IF(TRIM(C90)="","",IFERROR(_xlfn.XLOOKUP(TRIM(C90),'TERM 2 Music and Arts'!$C$18:$C$118,'TERM 2 Music and Arts'!$AC$18:$AC$118),""))</f>
        <v/>
      </c>
      <c r="J90" s="176" t="str">
        <f>IF(TRIM(C90)="","",IFERROR(_xlfn.XLOOKUP(TRIM(C90),'TERM 2 PE and Health'!$C$18:$C$118,'TERM 2 PE and Health'!$AC$18:$AC$118),""))</f>
        <v/>
      </c>
      <c r="K90" s="176" t="str">
        <f t="shared" si="5"/>
        <v/>
      </c>
      <c r="L90" s="158" t="str">
        <f>IF(TRIM(C90)="","",IFERROR(_xlfn.XLOOKUP(TRIM(C90),'TERM 3 Music and Arts'!$C$18:$C$118,'TERM 3 Music and Arts'!$AC$18:$AC$118),""))</f>
        <v/>
      </c>
      <c r="M90" s="182" t="str">
        <f>IF(TRIM(C90)="","",IFERROR(_xlfn.XLOOKUP(TRIM(C90),'TERM 3 PE and Health'!$C$18:$C$118,'TERM 3 PE and Health'!$AC$18:$AC$118),""))</f>
        <v/>
      </c>
      <c r="N90" s="159" t="str">
        <f t="shared" si="6"/>
        <v/>
      </c>
      <c r="O90" s="162" t="str">
        <f t="shared" si="7"/>
        <v/>
      </c>
      <c r="P90" s="160" t="str">
        <f>IF(C90="","",IFERROR(_xlfn.XLOOKUP(O90,HELPER!$F$8:$F$48,HELPER!$G$8:$G$48,,1),""))</f>
        <v/>
      </c>
      <c r="Q90" s="155"/>
      <c r="R90" s="4"/>
      <c r="S90" s="4"/>
    </row>
    <row r="91" spans="1:19" ht="15" customHeight="1" x14ac:dyDescent="0.25">
      <c r="A91" s="4"/>
      <c r="B91" s="50">
        <v>26</v>
      </c>
      <c r="C91" s="254" t="str">
        <f>IF('INPUT DATA'!N36="","",'INPUT DATA'!N36)</f>
        <v/>
      </c>
      <c r="D91" s="255"/>
      <c r="E91" s="256"/>
      <c r="F91" s="161" t="str">
        <f>IF(TRIM(C91)="","",IFERROR(_xlfn.XLOOKUP(TRIM(C91),'TERM 1 Music and Arts'!$C$18:$C$118,'TERM 1 Music and Arts'!$AC$18:$AC$118),""))</f>
        <v/>
      </c>
      <c r="G91" s="176" t="str">
        <f>IF(TRIM(C91)="","",IFERROR(_xlfn.XLOOKUP(TRIM(C91),'TERM 1 PE and Health'!$C$18:$C$118,'TERM 1 PE and Health'!$AC$18:$AC$118),""))</f>
        <v/>
      </c>
      <c r="H91" s="176" t="str">
        <f t="shared" si="4"/>
        <v/>
      </c>
      <c r="I91" s="158" t="str">
        <f>IF(TRIM(C91)="","",IFERROR(_xlfn.XLOOKUP(TRIM(C91),'TERM 2 Music and Arts'!$C$18:$C$118,'TERM 2 Music and Arts'!$AC$18:$AC$118),""))</f>
        <v/>
      </c>
      <c r="J91" s="176" t="str">
        <f>IF(TRIM(C91)="","",IFERROR(_xlfn.XLOOKUP(TRIM(C91),'TERM 2 PE and Health'!$C$18:$C$118,'TERM 2 PE and Health'!$AC$18:$AC$118),""))</f>
        <v/>
      </c>
      <c r="K91" s="176" t="str">
        <f t="shared" si="5"/>
        <v/>
      </c>
      <c r="L91" s="158" t="str">
        <f>IF(TRIM(C91)="","",IFERROR(_xlfn.XLOOKUP(TRIM(C91),'TERM 3 Music and Arts'!$C$18:$C$118,'TERM 3 Music and Arts'!$AC$18:$AC$118),""))</f>
        <v/>
      </c>
      <c r="M91" s="182" t="str">
        <f>IF(TRIM(C91)="","",IFERROR(_xlfn.XLOOKUP(TRIM(C91),'TERM 3 PE and Health'!$C$18:$C$118,'TERM 3 PE and Health'!$AC$18:$AC$118),""))</f>
        <v/>
      </c>
      <c r="N91" s="159" t="str">
        <f t="shared" si="6"/>
        <v/>
      </c>
      <c r="O91" s="162" t="str">
        <f t="shared" si="7"/>
        <v/>
      </c>
      <c r="P91" s="160" t="str">
        <f>IF(C91="","",IFERROR(_xlfn.XLOOKUP(O91,HELPER!$F$8:$F$48,HELPER!$G$8:$G$48,,1),""))</f>
        <v/>
      </c>
      <c r="Q91" s="155"/>
      <c r="R91" s="4"/>
      <c r="S91" s="4"/>
    </row>
    <row r="92" spans="1:19" ht="15" customHeight="1" x14ac:dyDescent="0.25">
      <c r="A92" s="4"/>
      <c r="B92" s="50">
        <v>27</v>
      </c>
      <c r="C92" s="254" t="str">
        <f>IF('INPUT DATA'!N37="","",'INPUT DATA'!N37)</f>
        <v/>
      </c>
      <c r="D92" s="255"/>
      <c r="E92" s="256"/>
      <c r="F92" s="161" t="str">
        <f>IF(TRIM(C92)="","",IFERROR(_xlfn.XLOOKUP(TRIM(C92),'TERM 1 Music and Arts'!$C$18:$C$118,'TERM 1 Music and Arts'!$AC$18:$AC$118),""))</f>
        <v/>
      </c>
      <c r="G92" s="176" t="str">
        <f>IF(TRIM(C92)="","",IFERROR(_xlfn.XLOOKUP(TRIM(C92),'TERM 1 PE and Health'!$C$18:$C$118,'TERM 1 PE and Health'!$AC$18:$AC$118),""))</f>
        <v/>
      </c>
      <c r="H92" s="176" t="str">
        <f t="shared" si="4"/>
        <v/>
      </c>
      <c r="I92" s="158" t="str">
        <f>IF(TRIM(C92)="","",IFERROR(_xlfn.XLOOKUP(TRIM(C92),'TERM 2 Music and Arts'!$C$18:$C$118,'TERM 2 Music and Arts'!$AC$18:$AC$118),""))</f>
        <v/>
      </c>
      <c r="J92" s="176" t="str">
        <f>IF(TRIM(C92)="","",IFERROR(_xlfn.XLOOKUP(TRIM(C92),'TERM 2 PE and Health'!$C$18:$C$118,'TERM 2 PE and Health'!$AC$18:$AC$118),""))</f>
        <v/>
      </c>
      <c r="K92" s="176" t="str">
        <f t="shared" si="5"/>
        <v/>
      </c>
      <c r="L92" s="158" t="str">
        <f>IF(TRIM(C92)="","",IFERROR(_xlfn.XLOOKUP(TRIM(C92),'TERM 3 Music and Arts'!$C$18:$C$118,'TERM 3 Music and Arts'!$AC$18:$AC$118),""))</f>
        <v/>
      </c>
      <c r="M92" s="182" t="str">
        <f>IF(TRIM(C92)="","",IFERROR(_xlfn.XLOOKUP(TRIM(C92),'TERM 3 PE and Health'!$C$18:$C$118,'TERM 3 PE and Health'!$AC$18:$AC$118),""))</f>
        <v/>
      </c>
      <c r="N92" s="159" t="str">
        <f t="shared" si="6"/>
        <v/>
      </c>
      <c r="O92" s="162" t="str">
        <f t="shared" si="7"/>
        <v/>
      </c>
      <c r="P92" s="160" t="str">
        <f>IF(C92="","",IFERROR(_xlfn.XLOOKUP(O92,HELPER!$F$8:$F$48,HELPER!$G$8:$G$48,,1),""))</f>
        <v/>
      </c>
      <c r="Q92" s="155"/>
      <c r="R92" s="4"/>
      <c r="S92" s="4"/>
    </row>
    <row r="93" spans="1:19" ht="15" customHeight="1" x14ac:dyDescent="0.25">
      <c r="A93" s="4"/>
      <c r="B93" s="50">
        <v>28</v>
      </c>
      <c r="C93" s="254" t="str">
        <f>IF('INPUT DATA'!N38="","",'INPUT DATA'!N38)</f>
        <v/>
      </c>
      <c r="D93" s="255"/>
      <c r="E93" s="256"/>
      <c r="F93" s="161" t="str">
        <f>IF(TRIM(C93)="","",IFERROR(_xlfn.XLOOKUP(TRIM(C93),'TERM 1 Music and Arts'!$C$18:$C$118,'TERM 1 Music and Arts'!$AC$18:$AC$118),""))</f>
        <v/>
      </c>
      <c r="G93" s="176" t="str">
        <f>IF(TRIM(C93)="","",IFERROR(_xlfn.XLOOKUP(TRIM(C93),'TERM 1 PE and Health'!$C$18:$C$118,'TERM 1 PE and Health'!$AC$18:$AC$118),""))</f>
        <v/>
      </c>
      <c r="H93" s="176" t="str">
        <f t="shared" si="4"/>
        <v/>
      </c>
      <c r="I93" s="158" t="str">
        <f>IF(TRIM(C93)="","",IFERROR(_xlfn.XLOOKUP(TRIM(C93),'TERM 2 Music and Arts'!$C$18:$C$118,'TERM 2 Music and Arts'!$AC$18:$AC$118),""))</f>
        <v/>
      </c>
      <c r="J93" s="176" t="str">
        <f>IF(TRIM(C93)="","",IFERROR(_xlfn.XLOOKUP(TRIM(C93),'TERM 2 PE and Health'!$C$18:$C$118,'TERM 2 PE and Health'!$AC$18:$AC$118),""))</f>
        <v/>
      </c>
      <c r="K93" s="176" t="str">
        <f t="shared" si="5"/>
        <v/>
      </c>
      <c r="L93" s="158" t="str">
        <f>IF(TRIM(C93)="","",IFERROR(_xlfn.XLOOKUP(TRIM(C93),'TERM 3 Music and Arts'!$C$18:$C$118,'TERM 3 Music and Arts'!$AC$18:$AC$118),""))</f>
        <v/>
      </c>
      <c r="M93" s="182" t="str">
        <f>IF(TRIM(C93)="","",IFERROR(_xlfn.XLOOKUP(TRIM(C93),'TERM 3 PE and Health'!$C$18:$C$118,'TERM 3 PE and Health'!$AC$18:$AC$118),""))</f>
        <v/>
      </c>
      <c r="N93" s="159" t="str">
        <f t="shared" si="6"/>
        <v/>
      </c>
      <c r="O93" s="162" t="str">
        <f t="shared" si="7"/>
        <v/>
      </c>
      <c r="P93" s="160" t="str">
        <f>IF(C93="","",IFERROR(_xlfn.XLOOKUP(O93,HELPER!$F$8:$F$48,HELPER!$G$8:$G$48,,1),""))</f>
        <v/>
      </c>
      <c r="Q93" s="155"/>
      <c r="R93" s="4"/>
      <c r="S93" s="4"/>
    </row>
    <row r="94" spans="1:19" ht="15" customHeight="1" x14ac:dyDescent="0.25">
      <c r="A94" s="4"/>
      <c r="B94" s="50">
        <v>29</v>
      </c>
      <c r="C94" s="254" t="str">
        <f>IF('INPUT DATA'!N39="","",'INPUT DATA'!N39)</f>
        <v/>
      </c>
      <c r="D94" s="255"/>
      <c r="E94" s="256"/>
      <c r="F94" s="161" t="str">
        <f>IF(TRIM(C94)="","",IFERROR(_xlfn.XLOOKUP(TRIM(C94),'TERM 1 Music and Arts'!$C$18:$C$118,'TERM 1 Music and Arts'!$AC$18:$AC$118),""))</f>
        <v/>
      </c>
      <c r="G94" s="176" t="str">
        <f>IF(TRIM(C94)="","",IFERROR(_xlfn.XLOOKUP(TRIM(C94),'TERM 1 PE and Health'!$C$18:$C$118,'TERM 1 PE and Health'!$AC$18:$AC$118),""))</f>
        <v/>
      </c>
      <c r="H94" s="176" t="str">
        <f t="shared" si="4"/>
        <v/>
      </c>
      <c r="I94" s="158" t="str">
        <f>IF(TRIM(C94)="","",IFERROR(_xlfn.XLOOKUP(TRIM(C94),'TERM 2 Music and Arts'!$C$18:$C$118,'TERM 2 Music and Arts'!$AC$18:$AC$118),""))</f>
        <v/>
      </c>
      <c r="J94" s="176" t="str">
        <f>IF(TRIM(C94)="","",IFERROR(_xlfn.XLOOKUP(TRIM(C94),'TERM 2 PE and Health'!$C$18:$C$118,'TERM 2 PE and Health'!$AC$18:$AC$118),""))</f>
        <v/>
      </c>
      <c r="K94" s="176" t="str">
        <f t="shared" si="5"/>
        <v/>
      </c>
      <c r="L94" s="158" t="str">
        <f>IF(TRIM(C94)="","",IFERROR(_xlfn.XLOOKUP(TRIM(C94),'TERM 3 Music and Arts'!$C$18:$C$118,'TERM 3 Music and Arts'!$AC$18:$AC$118),""))</f>
        <v/>
      </c>
      <c r="M94" s="182" t="str">
        <f>IF(TRIM(C94)="","",IFERROR(_xlfn.XLOOKUP(TRIM(C94),'TERM 3 PE and Health'!$C$18:$C$118,'TERM 3 PE and Health'!$AC$18:$AC$118),""))</f>
        <v/>
      </c>
      <c r="N94" s="159" t="str">
        <f t="shared" si="6"/>
        <v/>
      </c>
      <c r="O94" s="162" t="str">
        <f t="shared" si="7"/>
        <v/>
      </c>
      <c r="P94" s="160" t="str">
        <f>IF(C94="","",IFERROR(_xlfn.XLOOKUP(O94,HELPER!$F$8:$F$48,HELPER!$G$8:$G$48,,1),""))</f>
        <v/>
      </c>
      <c r="Q94" s="155"/>
      <c r="R94" s="4"/>
      <c r="S94" s="4"/>
    </row>
    <row r="95" spans="1:19" ht="15" customHeight="1" x14ac:dyDescent="0.25">
      <c r="A95" s="4"/>
      <c r="B95" s="50">
        <v>30</v>
      </c>
      <c r="C95" s="254" t="str">
        <f>IF('INPUT DATA'!N40="","",'INPUT DATA'!N40)</f>
        <v/>
      </c>
      <c r="D95" s="255"/>
      <c r="E95" s="256"/>
      <c r="F95" s="161" t="str">
        <f>IF(TRIM(C95)="","",IFERROR(_xlfn.XLOOKUP(TRIM(C95),'TERM 1 Music and Arts'!$C$18:$C$118,'TERM 1 Music and Arts'!$AC$18:$AC$118),""))</f>
        <v/>
      </c>
      <c r="G95" s="176" t="str">
        <f>IF(TRIM(C95)="","",IFERROR(_xlfn.XLOOKUP(TRIM(C95),'TERM 1 PE and Health'!$C$18:$C$118,'TERM 1 PE and Health'!$AC$18:$AC$118),""))</f>
        <v/>
      </c>
      <c r="H95" s="176" t="str">
        <f t="shared" si="4"/>
        <v/>
      </c>
      <c r="I95" s="158" t="str">
        <f>IF(TRIM(C95)="","",IFERROR(_xlfn.XLOOKUP(TRIM(C95),'TERM 2 Music and Arts'!$C$18:$C$118,'TERM 2 Music and Arts'!$AC$18:$AC$118),""))</f>
        <v/>
      </c>
      <c r="J95" s="176" t="str">
        <f>IF(TRIM(C95)="","",IFERROR(_xlfn.XLOOKUP(TRIM(C95),'TERM 2 PE and Health'!$C$18:$C$118,'TERM 2 PE and Health'!$AC$18:$AC$118),""))</f>
        <v/>
      </c>
      <c r="K95" s="176" t="str">
        <f t="shared" si="5"/>
        <v/>
      </c>
      <c r="L95" s="158" t="str">
        <f>IF(TRIM(C95)="","",IFERROR(_xlfn.XLOOKUP(TRIM(C95),'TERM 3 Music and Arts'!$C$18:$C$118,'TERM 3 Music and Arts'!$AC$18:$AC$118),""))</f>
        <v/>
      </c>
      <c r="M95" s="182" t="str">
        <f>IF(TRIM(C95)="","",IFERROR(_xlfn.XLOOKUP(TRIM(C95),'TERM 3 PE and Health'!$C$18:$C$118,'TERM 3 PE and Health'!$AC$18:$AC$118),""))</f>
        <v/>
      </c>
      <c r="N95" s="159" t="str">
        <f t="shared" si="6"/>
        <v/>
      </c>
      <c r="O95" s="162" t="str">
        <f t="shared" si="7"/>
        <v/>
      </c>
      <c r="P95" s="160" t="str">
        <f>IF(C95="","",IFERROR(_xlfn.XLOOKUP(O95,HELPER!$F$8:$F$48,HELPER!$G$8:$G$48,,1),""))</f>
        <v/>
      </c>
      <c r="Q95" s="155"/>
      <c r="R95" s="4"/>
      <c r="S95" s="4"/>
    </row>
    <row r="96" spans="1:19" ht="15" customHeight="1" x14ac:dyDescent="0.25">
      <c r="A96" s="4"/>
      <c r="B96" s="50">
        <v>31</v>
      </c>
      <c r="C96" s="254" t="str">
        <f>IF('INPUT DATA'!N41="","",'INPUT DATA'!N41)</f>
        <v/>
      </c>
      <c r="D96" s="255"/>
      <c r="E96" s="256"/>
      <c r="F96" s="161" t="str">
        <f>IF(TRIM(C96)="","",IFERROR(_xlfn.XLOOKUP(TRIM(C96),'TERM 1 Music and Arts'!$C$18:$C$118,'TERM 1 Music and Arts'!$AC$18:$AC$118),""))</f>
        <v/>
      </c>
      <c r="G96" s="176" t="str">
        <f>IF(TRIM(C96)="","",IFERROR(_xlfn.XLOOKUP(TRIM(C96),'TERM 1 PE and Health'!$C$18:$C$118,'TERM 1 PE and Health'!$AC$18:$AC$118),""))</f>
        <v/>
      </c>
      <c r="H96" s="176" t="str">
        <f t="shared" si="4"/>
        <v/>
      </c>
      <c r="I96" s="158" t="str">
        <f>IF(TRIM(C96)="","",IFERROR(_xlfn.XLOOKUP(TRIM(C96),'TERM 2 Music and Arts'!$C$18:$C$118,'TERM 2 Music and Arts'!$AC$18:$AC$118),""))</f>
        <v/>
      </c>
      <c r="J96" s="176" t="str">
        <f>IF(TRIM(C96)="","",IFERROR(_xlfn.XLOOKUP(TRIM(C96),'TERM 2 PE and Health'!$C$18:$C$118,'TERM 2 PE and Health'!$AC$18:$AC$118),""))</f>
        <v/>
      </c>
      <c r="K96" s="176" t="str">
        <f t="shared" si="5"/>
        <v/>
      </c>
      <c r="L96" s="158" t="str">
        <f>IF(TRIM(C96)="","",IFERROR(_xlfn.XLOOKUP(TRIM(C96),'TERM 3 Music and Arts'!$C$18:$C$118,'TERM 3 Music and Arts'!$AC$18:$AC$118),""))</f>
        <v/>
      </c>
      <c r="M96" s="182" t="str">
        <f>IF(TRIM(C96)="","",IFERROR(_xlfn.XLOOKUP(TRIM(C96),'TERM 3 PE and Health'!$C$18:$C$118,'TERM 3 PE and Health'!$AC$18:$AC$118),""))</f>
        <v/>
      </c>
      <c r="N96" s="159" t="str">
        <f t="shared" si="6"/>
        <v/>
      </c>
      <c r="O96" s="162" t="str">
        <f t="shared" si="7"/>
        <v/>
      </c>
      <c r="P96" s="160" t="str">
        <f>IF(C96="","",IFERROR(_xlfn.XLOOKUP(O96,HELPER!$F$8:$F$48,HELPER!$G$8:$G$48,,1),""))</f>
        <v/>
      </c>
      <c r="Q96" s="155"/>
      <c r="R96" s="4"/>
      <c r="S96" s="4"/>
    </row>
    <row r="97" spans="1:19" ht="15" customHeight="1" x14ac:dyDescent="0.25">
      <c r="A97" s="4"/>
      <c r="B97" s="50">
        <v>32</v>
      </c>
      <c r="C97" s="254" t="str">
        <f>IF('INPUT DATA'!N42="","",'INPUT DATA'!N42)</f>
        <v/>
      </c>
      <c r="D97" s="255"/>
      <c r="E97" s="256"/>
      <c r="F97" s="161" t="str">
        <f>IF(TRIM(C97)="","",IFERROR(_xlfn.XLOOKUP(TRIM(C97),'TERM 1 Music and Arts'!$C$18:$C$118,'TERM 1 Music and Arts'!$AC$18:$AC$118),""))</f>
        <v/>
      </c>
      <c r="G97" s="176" t="str">
        <f>IF(TRIM(C97)="","",IFERROR(_xlfn.XLOOKUP(TRIM(C97),'TERM 1 PE and Health'!$C$18:$C$118,'TERM 1 PE and Health'!$AC$18:$AC$118),""))</f>
        <v/>
      </c>
      <c r="H97" s="176" t="str">
        <f t="shared" si="4"/>
        <v/>
      </c>
      <c r="I97" s="158" t="str">
        <f>IF(TRIM(C97)="","",IFERROR(_xlfn.XLOOKUP(TRIM(C97),'TERM 2 Music and Arts'!$C$18:$C$118,'TERM 2 Music and Arts'!$AC$18:$AC$118),""))</f>
        <v/>
      </c>
      <c r="J97" s="176" t="str">
        <f>IF(TRIM(C97)="","",IFERROR(_xlfn.XLOOKUP(TRIM(C97),'TERM 2 PE and Health'!$C$18:$C$118,'TERM 2 PE and Health'!$AC$18:$AC$118),""))</f>
        <v/>
      </c>
      <c r="K97" s="176" t="str">
        <f t="shared" si="5"/>
        <v/>
      </c>
      <c r="L97" s="158" t="str">
        <f>IF(TRIM(C97)="","",IFERROR(_xlfn.XLOOKUP(TRIM(C97),'TERM 3 Music and Arts'!$C$18:$C$118,'TERM 3 Music and Arts'!$AC$18:$AC$118),""))</f>
        <v/>
      </c>
      <c r="M97" s="182" t="str">
        <f>IF(TRIM(C97)="","",IFERROR(_xlfn.XLOOKUP(TRIM(C97),'TERM 3 PE and Health'!$C$18:$C$118,'TERM 3 PE and Health'!$AC$18:$AC$118),""))</f>
        <v/>
      </c>
      <c r="N97" s="159" t="str">
        <f t="shared" si="6"/>
        <v/>
      </c>
      <c r="O97" s="162" t="str">
        <f t="shared" si="7"/>
        <v/>
      </c>
      <c r="P97" s="160" t="str">
        <f>IF(C97="","",IFERROR(_xlfn.XLOOKUP(O97,HELPER!$F$8:$F$48,HELPER!$G$8:$G$48,,1),""))</f>
        <v/>
      </c>
      <c r="Q97" s="155"/>
      <c r="R97" s="4"/>
      <c r="S97" s="4"/>
    </row>
    <row r="98" spans="1:19" ht="15" customHeight="1" x14ac:dyDescent="0.25">
      <c r="A98" s="4"/>
      <c r="B98" s="50">
        <v>33</v>
      </c>
      <c r="C98" s="254" t="str">
        <f>IF('INPUT DATA'!N43="","",'INPUT DATA'!N43)</f>
        <v/>
      </c>
      <c r="D98" s="255"/>
      <c r="E98" s="256"/>
      <c r="F98" s="161" t="str">
        <f>IF(TRIM(C98)="","",IFERROR(_xlfn.XLOOKUP(TRIM(C98),'TERM 1 Music and Arts'!$C$18:$C$118,'TERM 1 Music and Arts'!$AC$18:$AC$118),""))</f>
        <v/>
      </c>
      <c r="G98" s="176" t="str">
        <f>IF(TRIM(C98)="","",IFERROR(_xlfn.XLOOKUP(TRIM(C98),'TERM 1 PE and Health'!$C$18:$C$118,'TERM 1 PE and Health'!$AC$18:$AC$118),""))</f>
        <v/>
      </c>
      <c r="H98" s="176" t="str">
        <f t="shared" si="4"/>
        <v/>
      </c>
      <c r="I98" s="158" t="str">
        <f>IF(TRIM(C98)="","",IFERROR(_xlfn.XLOOKUP(TRIM(C98),'TERM 2 Music and Arts'!$C$18:$C$118,'TERM 2 Music and Arts'!$AC$18:$AC$118),""))</f>
        <v/>
      </c>
      <c r="J98" s="176" t="str">
        <f>IF(TRIM(C98)="","",IFERROR(_xlfn.XLOOKUP(TRIM(C98),'TERM 2 PE and Health'!$C$18:$C$118,'TERM 2 PE and Health'!$AC$18:$AC$118),""))</f>
        <v/>
      </c>
      <c r="K98" s="176" t="str">
        <f t="shared" si="5"/>
        <v/>
      </c>
      <c r="L98" s="158" t="str">
        <f>IF(TRIM(C98)="","",IFERROR(_xlfn.XLOOKUP(TRIM(C98),'TERM 3 Music and Arts'!$C$18:$C$118,'TERM 3 Music and Arts'!$AC$18:$AC$118),""))</f>
        <v/>
      </c>
      <c r="M98" s="182" t="str">
        <f>IF(TRIM(C98)="","",IFERROR(_xlfn.XLOOKUP(TRIM(C98),'TERM 3 PE and Health'!$C$18:$C$118,'TERM 3 PE and Health'!$AC$18:$AC$118),""))</f>
        <v/>
      </c>
      <c r="N98" s="159" t="str">
        <f t="shared" si="6"/>
        <v/>
      </c>
      <c r="O98" s="162" t="str">
        <f t="shared" si="7"/>
        <v/>
      </c>
      <c r="P98" s="160" t="str">
        <f>IF(C98="","",IFERROR(_xlfn.XLOOKUP(O98,HELPER!$F$8:$F$48,HELPER!$G$8:$G$48,,1),""))</f>
        <v/>
      </c>
      <c r="Q98" s="155"/>
      <c r="R98" s="4"/>
      <c r="S98" s="4"/>
    </row>
    <row r="99" spans="1:19" ht="15" customHeight="1" x14ac:dyDescent="0.25">
      <c r="A99" s="4"/>
      <c r="B99" s="50">
        <v>34</v>
      </c>
      <c r="C99" s="254" t="str">
        <f>IF('INPUT DATA'!N44="","",'INPUT DATA'!N44)</f>
        <v/>
      </c>
      <c r="D99" s="255"/>
      <c r="E99" s="256"/>
      <c r="F99" s="161" t="str">
        <f>IF(TRIM(C99)="","",IFERROR(_xlfn.XLOOKUP(TRIM(C99),'TERM 1 Music and Arts'!$C$18:$C$118,'TERM 1 Music and Arts'!$AC$18:$AC$118),""))</f>
        <v/>
      </c>
      <c r="G99" s="176" t="str">
        <f>IF(TRIM(C99)="","",IFERROR(_xlfn.XLOOKUP(TRIM(C99),'TERM 1 PE and Health'!$C$18:$C$118,'TERM 1 PE and Health'!$AC$18:$AC$118),""))</f>
        <v/>
      </c>
      <c r="H99" s="176" t="str">
        <f t="shared" si="4"/>
        <v/>
      </c>
      <c r="I99" s="158" t="str">
        <f>IF(TRIM(C99)="","",IFERROR(_xlfn.XLOOKUP(TRIM(C99),'TERM 2 Music and Arts'!$C$18:$C$118,'TERM 2 Music and Arts'!$AC$18:$AC$118),""))</f>
        <v/>
      </c>
      <c r="J99" s="176" t="str">
        <f>IF(TRIM(C99)="","",IFERROR(_xlfn.XLOOKUP(TRIM(C99),'TERM 2 PE and Health'!$C$18:$C$118,'TERM 2 PE and Health'!$AC$18:$AC$118),""))</f>
        <v/>
      </c>
      <c r="K99" s="176" t="str">
        <f t="shared" si="5"/>
        <v/>
      </c>
      <c r="L99" s="158" t="str">
        <f>IF(TRIM(C99)="","",IFERROR(_xlfn.XLOOKUP(TRIM(C99),'TERM 3 Music and Arts'!$C$18:$C$118,'TERM 3 Music and Arts'!$AC$18:$AC$118),""))</f>
        <v/>
      </c>
      <c r="M99" s="182" t="str">
        <f>IF(TRIM(C99)="","",IFERROR(_xlfn.XLOOKUP(TRIM(C99),'TERM 3 PE and Health'!$C$18:$C$118,'TERM 3 PE and Health'!$AC$18:$AC$118),""))</f>
        <v/>
      </c>
      <c r="N99" s="159" t="str">
        <f t="shared" si="6"/>
        <v/>
      </c>
      <c r="O99" s="162" t="str">
        <f t="shared" si="7"/>
        <v/>
      </c>
      <c r="P99" s="160" t="str">
        <f>IF(C99="","",IFERROR(_xlfn.XLOOKUP(O99,HELPER!$F$8:$F$48,HELPER!$G$8:$G$48,,1),""))</f>
        <v/>
      </c>
      <c r="Q99" s="155"/>
      <c r="R99" s="4"/>
      <c r="S99" s="4"/>
    </row>
    <row r="100" spans="1:19" ht="15" customHeight="1" x14ac:dyDescent="0.25">
      <c r="A100" s="4"/>
      <c r="B100" s="50">
        <v>35</v>
      </c>
      <c r="C100" s="254" t="str">
        <f>IF('INPUT DATA'!N45="","",'INPUT DATA'!N45)</f>
        <v/>
      </c>
      <c r="D100" s="255"/>
      <c r="E100" s="256"/>
      <c r="F100" s="161" t="str">
        <f>IF(TRIM(C100)="","",IFERROR(_xlfn.XLOOKUP(TRIM(C100),'TERM 1 Music and Arts'!$C$18:$C$118,'TERM 1 Music and Arts'!$AC$18:$AC$118),""))</f>
        <v/>
      </c>
      <c r="G100" s="176" t="str">
        <f>IF(TRIM(C100)="","",IFERROR(_xlfn.XLOOKUP(TRIM(C100),'TERM 1 PE and Health'!$C$18:$C$118,'TERM 1 PE and Health'!$AC$18:$AC$118),""))</f>
        <v/>
      </c>
      <c r="H100" s="176" t="str">
        <f t="shared" si="4"/>
        <v/>
      </c>
      <c r="I100" s="158" t="str">
        <f>IF(TRIM(C100)="","",IFERROR(_xlfn.XLOOKUP(TRIM(C100),'TERM 2 Music and Arts'!$C$18:$C$118,'TERM 2 Music and Arts'!$AC$18:$AC$118),""))</f>
        <v/>
      </c>
      <c r="J100" s="176" t="str">
        <f>IF(TRIM(C100)="","",IFERROR(_xlfn.XLOOKUP(TRIM(C100),'TERM 2 PE and Health'!$C$18:$C$118,'TERM 2 PE and Health'!$AC$18:$AC$118),""))</f>
        <v/>
      </c>
      <c r="K100" s="176" t="str">
        <f t="shared" si="5"/>
        <v/>
      </c>
      <c r="L100" s="158" t="str">
        <f>IF(TRIM(C100)="","",IFERROR(_xlfn.XLOOKUP(TRIM(C100),'TERM 3 Music and Arts'!$C$18:$C$118,'TERM 3 Music and Arts'!$AC$18:$AC$118),""))</f>
        <v/>
      </c>
      <c r="M100" s="182" t="str">
        <f>IF(TRIM(C100)="","",IFERROR(_xlfn.XLOOKUP(TRIM(C100),'TERM 3 PE and Health'!$C$18:$C$118,'TERM 3 PE and Health'!$AC$18:$AC$118),""))</f>
        <v/>
      </c>
      <c r="N100" s="159" t="str">
        <f t="shared" si="6"/>
        <v/>
      </c>
      <c r="O100" s="162" t="str">
        <f t="shared" si="7"/>
        <v/>
      </c>
      <c r="P100" s="160" t="str">
        <f>IF(C100="","",IFERROR(_xlfn.XLOOKUP(O100,HELPER!$F$8:$F$48,HELPER!$G$8:$G$48,,1),""))</f>
        <v/>
      </c>
      <c r="Q100" s="155"/>
      <c r="R100" s="4"/>
      <c r="S100" s="4"/>
    </row>
    <row r="101" spans="1:19" ht="15" customHeight="1" x14ac:dyDescent="0.25">
      <c r="A101" s="4"/>
      <c r="B101" s="50">
        <v>36</v>
      </c>
      <c r="C101" s="254" t="str">
        <f>IF('INPUT DATA'!N46="","",'INPUT DATA'!N46)</f>
        <v/>
      </c>
      <c r="D101" s="255"/>
      <c r="E101" s="256"/>
      <c r="F101" s="161" t="str">
        <f>IF(TRIM(C101)="","",IFERROR(_xlfn.XLOOKUP(TRIM(C101),'TERM 1 Music and Arts'!$C$18:$C$118,'TERM 1 Music and Arts'!$AC$18:$AC$118),""))</f>
        <v/>
      </c>
      <c r="G101" s="176" t="str">
        <f>IF(TRIM(C101)="","",IFERROR(_xlfn.XLOOKUP(TRIM(C101),'TERM 1 PE and Health'!$C$18:$C$118,'TERM 1 PE and Health'!$AC$18:$AC$118),""))</f>
        <v/>
      </c>
      <c r="H101" s="176" t="str">
        <f t="shared" si="4"/>
        <v/>
      </c>
      <c r="I101" s="158" t="str">
        <f>IF(TRIM(C101)="","",IFERROR(_xlfn.XLOOKUP(TRIM(C101),'TERM 2 Music and Arts'!$C$18:$C$118,'TERM 2 Music and Arts'!$AC$18:$AC$118),""))</f>
        <v/>
      </c>
      <c r="J101" s="176" t="str">
        <f>IF(TRIM(C101)="","",IFERROR(_xlfn.XLOOKUP(TRIM(C101),'TERM 2 PE and Health'!$C$18:$C$118,'TERM 2 PE and Health'!$AC$18:$AC$118),""))</f>
        <v/>
      </c>
      <c r="K101" s="176" t="str">
        <f t="shared" si="5"/>
        <v/>
      </c>
      <c r="L101" s="158" t="str">
        <f>IF(TRIM(C101)="","",IFERROR(_xlfn.XLOOKUP(TRIM(C101),'TERM 3 Music and Arts'!$C$18:$C$118,'TERM 3 Music and Arts'!$AC$18:$AC$118),""))</f>
        <v/>
      </c>
      <c r="M101" s="182" t="str">
        <f>IF(TRIM(C101)="","",IFERROR(_xlfn.XLOOKUP(TRIM(C101),'TERM 3 PE and Health'!$C$18:$C$118,'TERM 3 PE and Health'!$AC$18:$AC$118),""))</f>
        <v/>
      </c>
      <c r="N101" s="159" t="str">
        <f t="shared" si="6"/>
        <v/>
      </c>
      <c r="O101" s="162" t="str">
        <f t="shared" si="7"/>
        <v/>
      </c>
      <c r="P101" s="160" t="str">
        <f>IF(C101="","",IFERROR(_xlfn.XLOOKUP(O101,HELPER!$F$8:$F$48,HELPER!$G$8:$G$48,,1),""))</f>
        <v/>
      </c>
      <c r="Q101" s="155"/>
      <c r="R101" s="4"/>
      <c r="S101" s="4"/>
    </row>
    <row r="102" spans="1:19" ht="15" customHeight="1" x14ac:dyDescent="0.25">
      <c r="A102" s="4"/>
      <c r="B102" s="50">
        <v>37</v>
      </c>
      <c r="C102" s="254" t="str">
        <f>IF('INPUT DATA'!N47="","",'INPUT DATA'!N47)</f>
        <v/>
      </c>
      <c r="D102" s="255"/>
      <c r="E102" s="256"/>
      <c r="F102" s="161" t="str">
        <f>IF(TRIM(C102)="","",IFERROR(_xlfn.XLOOKUP(TRIM(C102),'TERM 1 Music and Arts'!$C$18:$C$118,'TERM 1 Music and Arts'!$AC$18:$AC$118),""))</f>
        <v/>
      </c>
      <c r="G102" s="176" t="str">
        <f>IF(TRIM(C102)="","",IFERROR(_xlfn.XLOOKUP(TRIM(C102),'TERM 1 PE and Health'!$C$18:$C$118,'TERM 1 PE and Health'!$AC$18:$AC$118),""))</f>
        <v/>
      </c>
      <c r="H102" s="176" t="str">
        <f t="shared" si="4"/>
        <v/>
      </c>
      <c r="I102" s="158" t="str">
        <f>IF(TRIM(C102)="","",IFERROR(_xlfn.XLOOKUP(TRIM(C102),'TERM 2 Music and Arts'!$C$18:$C$118,'TERM 2 Music and Arts'!$AC$18:$AC$118),""))</f>
        <v/>
      </c>
      <c r="J102" s="176" t="str">
        <f>IF(TRIM(C102)="","",IFERROR(_xlfn.XLOOKUP(TRIM(C102),'TERM 2 PE and Health'!$C$18:$C$118,'TERM 2 PE and Health'!$AC$18:$AC$118),""))</f>
        <v/>
      </c>
      <c r="K102" s="176" t="str">
        <f t="shared" si="5"/>
        <v/>
      </c>
      <c r="L102" s="158" t="str">
        <f>IF(TRIM(C102)="","",IFERROR(_xlfn.XLOOKUP(TRIM(C102),'TERM 3 Music and Arts'!$C$18:$C$118,'TERM 3 Music and Arts'!$AC$18:$AC$118),""))</f>
        <v/>
      </c>
      <c r="M102" s="182" t="str">
        <f>IF(TRIM(C102)="","",IFERROR(_xlfn.XLOOKUP(TRIM(C102),'TERM 3 PE and Health'!$C$18:$C$118,'TERM 3 PE and Health'!$AC$18:$AC$118),""))</f>
        <v/>
      </c>
      <c r="N102" s="159" t="str">
        <f t="shared" si="6"/>
        <v/>
      </c>
      <c r="O102" s="162" t="str">
        <f t="shared" si="7"/>
        <v/>
      </c>
      <c r="P102" s="160" t="str">
        <f>IF(C102="","",IFERROR(_xlfn.XLOOKUP(O102,HELPER!$F$8:$F$48,HELPER!$G$8:$G$48,,1),""))</f>
        <v/>
      </c>
      <c r="Q102" s="155"/>
      <c r="R102" s="4"/>
      <c r="S102" s="4"/>
    </row>
    <row r="103" spans="1:19" ht="15" customHeight="1" x14ac:dyDescent="0.25">
      <c r="A103" s="4"/>
      <c r="B103" s="50">
        <v>38</v>
      </c>
      <c r="C103" s="254" t="str">
        <f>IF('INPUT DATA'!N48="","",'INPUT DATA'!N48)</f>
        <v/>
      </c>
      <c r="D103" s="255"/>
      <c r="E103" s="256"/>
      <c r="F103" s="161" t="str">
        <f>IF(TRIM(C103)="","",IFERROR(_xlfn.XLOOKUP(TRIM(C103),'TERM 1 Music and Arts'!$C$18:$C$118,'TERM 1 Music and Arts'!$AC$18:$AC$118),""))</f>
        <v/>
      </c>
      <c r="G103" s="176" t="str">
        <f>IF(TRIM(C103)="","",IFERROR(_xlfn.XLOOKUP(TRIM(C103),'TERM 1 PE and Health'!$C$18:$C$118,'TERM 1 PE and Health'!$AC$18:$AC$118),""))</f>
        <v/>
      </c>
      <c r="H103" s="176" t="str">
        <f t="shared" si="4"/>
        <v/>
      </c>
      <c r="I103" s="158" t="str">
        <f>IF(TRIM(C103)="","",IFERROR(_xlfn.XLOOKUP(TRIM(C103),'TERM 2 Music and Arts'!$C$18:$C$118,'TERM 2 Music and Arts'!$AC$18:$AC$118),""))</f>
        <v/>
      </c>
      <c r="J103" s="176" t="str">
        <f>IF(TRIM(C103)="","",IFERROR(_xlfn.XLOOKUP(TRIM(C103),'TERM 2 PE and Health'!$C$18:$C$118,'TERM 2 PE and Health'!$AC$18:$AC$118),""))</f>
        <v/>
      </c>
      <c r="K103" s="176" t="str">
        <f t="shared" si="5"/>
        <v/>
      </c>
      <c r="L103" s="158" t="str">
        <f>IF(TRIM(C103)="","",IFERROR(_xlfn.XLOOKUP(TRIM(C103),'TERM 3 Music and Arts'!$C$18:$C$118,'TERM 3 Music and Arts'!$AC$18:$AC$118),""))</f>
        <v/>
      </c>
      <c r="M103" s="182" t="str">
        <f>IF(TRIM(C103)="","",IFERROR(_xlfn.XLOOKUP(TRIM(C103),'TERM 3 PE and Health'!$C$18:$C$118,'TERM 3 PE and Health'!$AC$18:$AC$118),""))</f>
        <v/>
      </c>
      <c r="N103" s="159" t="str">
        <f t="shared" si="6"/>
        <v/>
      </c>
      <c r="O103" s="162" t="str">
        <f t="shared" si="7"/>
        <v/>
      </c>
      <c r="P103" s="160" t="str">
        <f>IF(C103="","",IFERROR(_xlfn.XLOOKUP(O103,HELPER!$F$8:$F$48,HELPER!$G$8:$G$48,,1),""))</f>
        <v/>
      </c>
      <c r="Q103" s="155"/>
      <c r="R103" s="4"/>
      <c r="S103" s="4"/>
    </row>
    <row r="104" spans="1:19" ht="15" customHeight="1" x14ac:dyDescent="0.25">
      <c r="A104" s="4"/>
      <c r="B104" s="50">
        <v>39</v>
      </c>
      <c r="C104" s="254" t="str">
        <f>IF('INPUT DATA'!N49="","",'INPUT DATA'!N49)</f>
        <v/>
      </c>
      <c r="D104" s="255"/>
      <c r="E104" s="256"/>
      <c r="F104" s="161" t="str">
        <f>IF(TRIM(C104)="","",IFERROR(_xlfn.XLOOKUP(TRIM(C104),'TERM 1 Music and Arts'!$C$18:$C$118,'TERM 1 Music and Arts'!$AC$18:$AC$118),""))</f>
        <v/>
      </c>
      <c r="G104" s="176" t="str">
        <f>IF(TRIM(C104)="","",IFERROR(_xlfn.XLOOKUP(TRIM(C104),'TERM 1 PE and Health'!$C$18:$C$118,'TERM 1 PE and Health'!$AC$18:$AC$118),""))</f>
        <v/>
      </c>
      <c r="H104" s="176" t="str">
        <f t="shared" si="4"/>
        <v/>
      </c>
      <c r="I104" s="158" t="str">
        <f>IF(TRIM(C104)="","",IFERROR(_xlfn.XLOOKUP(TRIM(C104),'TERM 2 Music and Arts'!$C$18:$C$118,'TERM 2 Music and Arts'!$AC$18:$AC$118),""))</f>
        <v/>
      </c>
      <c r="J104" s="176" t="str">
        <f>IF(TRIM(C104)="","",IFERROR(_xlfn.XLOOKUP(TRIM(C104),'TERM 2 PE and Health'!$C$18:$C$118,'TERM 2 PE and Health'!$AC$18:$AC$118),""))</f>
        <v/>
      </c>
      <c r="K104" s="176" t="str">
        <f t="shared" si="5"/>
        <v/>
      </c>
      <c r="L104" s="158" t="str">
        <f>IF(TRIM(C104)="","",IFERROR(_xlfn.XLOOKUP(TRIM(C104),'TERM 3 Music and Arts'!$C$18:$C$118,'TERM 3 Music and Arts'!$AC$18:$AC$118),""))</f>
        <v/>
      </c>
      <c r="M104" s="182" t="str">
        <f>IF(TRIM(C104)="","",IFERROR(_xlfn.XLOOKUP(TRIM(C104),'TERM 3 PE and Health'!$C$18:$C$118,'TERM 3 PE and Health'!$AC$18:$AC$118),""))</f>
        <v/>
      </c>
      <c r="N104" s="159" t="str">
        <f t="shared" si="6"/>
        <v/>
      </c>
      <c r="O104" s="162" t="str">
        <f t="shared" si="7"/>
        <v/>
      </c>
      <c r="P104" s="160" t="str">
        <f>IF(C104="","",IFERROR(_xlfn.XLOOKUP(O104,HELPER!$F$8:$F$48,HELPER!$G$8:$G$48,,1),""))</f>
        <v/>
      </c>
      <c r="Q104" s="155"/>
      <c r="R104" s="4"/>
      <c r="S104" s="4"/>
    </row>
    <row r="105" spans="1:19" ht="15" customHeight="1" x14ac:dyDescent="0.25">
      <c r="A105" s="4"/>
      <c r="B105" s="50">
        <v>40</v>
      </c>
      <c r="C105" s="254" t="str">
        <f>IF('INPUT DATA'!N50="","",'INPUT DATA'!N50)</f>
        <v/>
      </c>
      <c r="D105" s="255"/>
      <c r="E105" s="256"/>
      <c r="F105" s="161" t="str">
        <f>IF(TRIM(C105)="","",IFERROR(_xlfn.XLOOKUP(TRIM(C105),'TERM 1 Music and Arts'!$C$18:$C$118,'TERM 1 Music and Arts'!$AC$18:$AC$118),""))</f>
        <v/>
      </c>
      <c r="G105" s="176" t="str">
        <f>IF(TRIM(C105)="","",IFERROR(_xlfn.XLOOKUP(TRIM(C105),'TERM 1 PE and Health'!$C$18:$C$118,'TERM 1 PE and Health'!$AC$18:$AC$118),""))</f>
        <v/>
      </c>
      <c r="H105" s="176" t="str">
        <f t="shared" si="4"/>
        <v/>
      </c>
      <c r="I105" s="158" t="str">
        <f>IF(TRIM(C105)="","",IFERROR(_xlfn.XLOOKUP(TRIM(C105),'TERM 2 Music and Arts'!$C$18:$C$118,'TERM 2 Music and Arts'!$AC$18:$AC$118),""))</f>
        <v/>
      </c>
      <c r="J105" s="176" t="str">
        <f>IF(TRIM(C105)="","",IFERROR(_xlfn.XLOOKUP(TRIM(C105),'TERM 2 PE and Health'!$C$18:$C$118,'TERM 2 PE and Health'!$AC$18:$AC$118),""))</f>
        <v/>
      </c>
      <c r="K105" s="176" t="str">
        <f t="shared" si="5"/>
        <v/>
      </c>
      <c r="L105" s="158" t="str">
        <f>IF(TRIM(C105)="","",IFERROR(_xlfn.XLOOKUP(TRIM(C105),'TERM 3 Music and Arts'!$C$18:$C$118,'TERM 3 Music and Arts'!$AC$18:$AC$118),""))</f>
        <v/>
      </c>
      <c r="M105" s="182" t="str">
        <f>IF(TRIM(C105)="","",IFERROR(_xlfn.XLOOKUP(TRIM(C105),'TERM 3 PE and Health'!$C$18:$C$118,'TERM 3 PE and Health'!$AC$18:$AC$118),""))</f>
        <v/>
      </c>
      <c r="N105" s="159" t="str">
        <f t="shared" si="6"/>
        <v/>
      </c>
      <c r="O105" s="162" t="str">
        <f t="shared" si="7"/>
        <v/>
      </c>
      <c r="P105" s="160" t="str">
        <f>IF(C105="","",IFERROR(_xlfn.XLOOKUP(O105,HELPER!$F$8:$F$48,HELPER!$G$8:$G$48,,1),""))</f>
        <v/>
      </c>
      <c r="Q105" s="155"/>
      <c r="R105" s="4"/>
      <c r="S105" s="4"/>
    </row>
    <row r="106" spans="1:19" ht="15" customHeight="1" x14ac:dyDescent="0.25">
      <c r="A106" s="4"/>
      <c r="B106" s="50">
        <v>41</v>
      </c>
      <c r="C106" s="254" t="str">
        <f>IF('INPUT DATA'!N51="","",'INPUT DATA'!N51)</f>
        <v/>
      </c>
      <c r="D106" s="255"/>
      <c r="E106" s="256"/>
      <c r="F106" s="161" t="str">
        <f>IF(TRIM(C106)="","",IFERROR(_xlfn.XLOOKUP(TRIM(C106),'TERM 1 Music and Arts'!$C$18:$C$118,'TERM 1 Music and Arts'!$AC$18:$AC$118),""))</f>
        <v/>
      </c>
      <c r="G106" s="176" t="str">
        <f>IF(TRIM(C106)="","",IFERROR(_xlfn.XLOOKUP(TRIM(C106),'TERM 1 PE and Health'!$C$18:$C$118,'TERM 1 PE and Health'!$AC$18:$AC$118),""))</f>
        <v/>
      </c>
      <c r="H106" s="176" t="str">
        <f t="shared" si="4"/>
        <v/>
      </c>
      <c r="I106" s="158" t="str">
        <f>IF(TRIM(C106)="","",IFERROR(_xlfn.XLOOKUP(TRIM(C106),'TERM 2 Music and Arts'!$C$18:$C$118,'TERM 2 Music and Arts'!$AC$18:$AC$118),""))</f>
        <v/>
      </c>
      <c r="J106" s="176" t="str">
        <f>IF(TRIM(C106)="","",IFERROR(_xlfn.XLOOKUP(TRIM(C106),'TERM 2 PE and Health'!$C$18:$C$118,'TERM 2 PE and Health'!$AC$18:$AC$118),""))</f>
        <v/>
      </c>
      <c r="K106" s="176" t="str">
        <f t="shared" si="5"/>
        <v/>
      </c>
      <c r="L106" s="158" t="str">
        <f>IF(TRIM(C106)="","",IFERROR(_xlfn.XLOOKUP(TRIM(C106),'TERM 3 Music and Arts'!$C$18:$C$118,'TERM 3 Music and Arts'!$AC$18:$AC$118),""))</f>
        <v/>
      </c>
      <c r="M106" s="182" t="str">
        <f>IF(TRIM(C106)="","",IFERROR(_xlfn.XLOOKUP(TRIM(C106),'TERM 3 PE and Health'!$C$18:$C$118,'TERM 3 PE and Health'!$AC$18:$AC$118),""))</f>
        <v/>
      </c>
      <c r="N106" s="159" t="str">
        <f t="shared" si="6"/>
        <v/>
      </c>
      <c r="O106" s="162" t="str">
        <f t="shared" si="7"/>
        <v/>
      </c>
      <c r="P106" s="160" t="str">
        <f>IF(C106="","",IFERROR(_xlfn.XLOOKUP(O106,HELPER!$F$8:$F$48,HELPER!$G$8:$G$48,,1),""))</f>
        <v/>
      </c>
      <c r="Q106" s="155"/>
      <c r="R106" s="4"/>
      <c r="S106" s="4"/>
    </row>
    <row r="107" spans="1:19" ht="15" customHeight="1" x14ac:dyDescent="0.25">
      <c r="A107" s="4"/>
      <c r="B107" s="50">
        <v>42</v>
      </c>
      <c r="C107" s="254" t="str">
        <f>IF('INPUT DATA'!N52="","",'INPUT DATA'!N52)</f>
        <v/>
      </c>
      <c r="D107" s="255"/>
      <c r="E107" s="256"/>
      <c r="F107" s="161" t="str">
        <f>IF(TRIM(C107)="","",IFERROR(_xlfn.XLOOKUP(TRIM(C107),'TERM 1 Music and Arts'!$C$18:$C$118,'TERM 1 Music and Arts'!$AC$18:$AC$118),""))</f>
        <v/>
      </c>
      <c r="G107" s="176" t="str">
        <f>IF(TRIM(C107)="","",IFERROR(_xlfn.XLOOKUP(TRIM(C107),'TERM 1 PE and Health'!$C$18:$C$118,'TERM 1 PE and Health'!$AC$18:$AC$118),""))</f>
        <v/>
      </c>
      <c r="H107" s="176" t="str">
        <f t="shared" si="4"/>
        <v/>
      </c>
      <c r="I107" s="158" t="str">
        <f>IF(TRIM(C107)="","",IFERROR(_xlfn.XLOOKUP(TRIM(C107),'TERM 2 Music and Arts'!$C$18:$C$118,'TERM 2 Music and Arts'!$AC$18:$AC$118),""))</f>
        <v/>
      </c>
      <c r="J107" s="176" t="str">
        <f>IF(TRIM(C107)="","",IFERROR(_xlfn.XLOOKUP(TRIM(C107),'TERM 2 PE and Health'!$C$18:$C$118,'TERM 2 PE and Health'!$AC$18:$AC$118),""))</f>
        <v/>
      </c>
      <c r="K107" s="176" t="str">
        <f t="shared" si="5"/>
        <v/>
      </c>
      <c r="L107" s="158" t="str">
        <f>IF(TRIM(C107)="","",IFERROR(_xlfn.XLOOKUP(TRIM(C107),'TERM 3 Music and Arts'!$C$18:$C$118,'TERM 3 Music and Arts'!$AC$18:$AC$118),""))</f>
        <v/>
      </c>
      <c r="M107" s="182" t="str">
        <f>IF(TRIM(C107)="","",IFERROR(_xlfn.XLOOKUP(TRIM(C107),'TERM 3 PE and Health'!$C$18:$C$118,'TERM 3 PE and Health'!$AC$18:$AC$118),""))</f>
        <v/>
      </c>
      <c r="N107" s="159" t="str">
        <f t="shared" si="6"/>
        <v/>
      </c>
      <c r="O107" s="162" t="str">
        <f t="shared" si="7"/>
        <v/>
      </c>
      <c r="P107" s="160" t="str">
        <f>IF(C107="","",IFERROR(_xlfn.XLOOKUP(O107,HELPER!$F$8:$F$48,HELPER!$G$8:$G$48,,1),""))</f>
        <v/>
      </c>
      <c r="Q107" s="155"/>
      <c r="R107" s="4"/>
      <c r="S107" s="4"/>
    </row>
    <row r="108" spans="1:19" ht="15" customHeight="1" x14ac:dyDescent="0.25">
      <c r="A108" s="4"/>
      <c r="B108" s="50">
        <v>43</v>
      </c>
      <c r="C108" s="254" t="str">
        <f>IF('INPUT DATA'!N53="","",'INPUT DATA'!N53)</f>
        <v/>
      </c>
      <c r="D108" s="255"/>
      <c r="E108" s="256"/>
      <c r="F108" s="161" t="str">
        <f>IF(TRIM(C108)="","",IFERROR(_xlfn.XLOOKUP(TRIM(C108),'TERM 1 Music and Arts'!$C$18:$C$118,'TERM 1 Music and Arts'!$AC$18:$AC$118),""))</f>
        <v/>
      </c>
      <c r="G108" s="176" t="str">
        <f>IF(TRIM(C108)="","",IFERROR(_xlfn.XLOOKUP(TRIM(C108),'TERM 1 PE and Health'!$C$18:$C$118,'TERM 1 PE and Health'!$AC$18:$AC$118),""))</f>
        <v/>
      </c>
      <c r="H108" s="176" t="str">
        <f t="shared" si="4"/>
        <v/>
      </c>
      <c r="I108" s="158" t="str">
        <f>IF(TRIM(C108)="","",IFERROR(_xlfn.XLOOKUP(TRIM(C108),'TERM 2 Music and Arts'!$C$18:$C$118,'TERM 2 Music and Arts'!$AC$18:$AC$118),""))</f>
        <v/>
      </c>
      <c r="J108" s="176" t="str">
        <f>IF(TRIM(C108)="","",IFERROR(_xlfn.XLOOKUP(TRIM(C108),'TERM 2 PE and Health'!$C$18:$C$118,'TERM 2 PE and Health'!$AC$18:$AC$118),""))</f>
        <v/>
      </c>
      <c r="K108" s="176" t="str">
        <f t="shared" si="5"/>
        <v/>
      </c>
      <c r="L108" s="158" t="str">
        <f>IF(TRIM(C108)="","",IFERROR(_xlfn.XLOOKUP(TRIM(C108),'TERM 3 Music and Arts'!$C$18:$C$118,'TERM 3 Music and Arts'!$AC$18:$AC$118),""))</f>
        <v/>
      </c>
      <c r="M108" s="182" t="str">
        <f>IF(TRIM(C108)="","",IFERROR(_xlfn.XLOOKUP(TRIM(C108),'TERM 3 PE and Health'!$C$18:$C$118,'TERM 3 PE and Health'!$AC$18:$AC$118),""))</f>
        <v/>
      </c>
      <c r="N108" s="159" t="str">
        <f t="shared" si="6"/>
        <v/>
      </c>
      <c r="O108" s="162" t="str">
        <f t="shared" si="7"/>
        <v/>
      </c>
      <c r="P108" s="160" t="str">
        <f>IF(C108="","",IFERROR(_xlfn.XLOOKUP(O108,HELPER!$F$8:$F$48,HELPER!$G$8:$G$48,,1),""))</f>
        <v/>
      </c>
      <c r="Q108" s="155"/>
      <c r="R108" s="4"/>
      <c r="S108" s="4"/>
    </row>
    <row r="109" spans="1:19" ht="15" customHeight="1" x14ac:dyDescent="0.25">
      <c r="A109" s="4"/>
      <c r="B109" s="50">
        <v>44</v>
      </c>
      <c r="C109" s="254" t="str">
        <f>IF('INPUT DATA'!N54="","",'INPUT DATA'!N54)</f>
        <v/>
      </c>
      <c r="D109" s="255"/>
      <c r="E109" s="256"/>
      <c r="F109" s="161" t="str">
        <f>IF(TRIM(C109)="","",IFERROR(_xlfn.XLOOKUP(TRIM(C109),'TERM 1 Music and Arts'!$C$18:$C$118,'TERM 1 Music and Arts'!$AC$18:$AC$118),""))</f>
        <v/>
      </c>
      <c r="G109" s="176" t="str">
        <f>IF(TRIM(C109)="","",IFERROR(_xlfn.XLOOKUP(TRIM(C109),'TERM 1 PE and Health'!$C$18:$C$118,'TERM 1 PE and Health'!$AC$18:$AC$118),""))</f>
        <v/>
      </c>
      <c r="H109" s="176" t="str">
        <f t="shared" si="4"/>
        <v/>
      </c>
      <c r="I109" s="158" t="str">
        <f>IF(TRIM(C109)="","",IFERROR(_xlfn.XLOOKUP(TRIM(C109),'TERM 2 Music and Arts'!$C$18:$C$118,'TERM 2 Music and Arts'!$AC$18:$AC$118),""))</f>
        <v/>
      </c>
      <c r="J109" s="176" t="str">
        <f>IF(TRIM(C109)="","",IFERROR(_xlfn.XLOOKUP(TRIM(C109),'TERM 2 PE and Health'!$C$18:$C$118,'TERM 2 PE and Health'!$AC$18:$AC$118),""))</f>
        <v/>
      </c>
      <c r="K109" s="176" t="str">
        <f t="shared" si="5"/>
        <v/>
      </c>
      <c r="L109" s="158" t="str">
        <f>IF(TRIM(C109)="","",IFERROR(_xlfn.XLOOKUP(TRIM(C109),'TERM 3 Music and Arts'!$C$18:$C$118,'TERM 3 Music and Arts'!$AC$18:$AC$118),""))</f>
        <v/>
      </c>
      <c r="M109" s="182" t="str">
        <f>IF(TRIM(C109)="","",IFERROR(_xlfn.XLOOKUP(TRIM(C109),'TERM 3 PE and Health'!$C$18:$C$118,'TERM 3 PE and Health'!$AC$18:$AC$118),""))</f>
        <v/>
      </c>
      <c r="N109" s="159" t="str">
        <f t="shared" si="6"/>
        <v/>
      </c>
      <c r="O109" s="162" t="str">
        <f t="shared" si="7"/>
        <v/>
      </c>
      <c r="P109" s="160" t="str">
        <f>IF(C109="","",IFERROR(_xlfn.XLOOKUP(O109,HELPER!$F$8:$F$48,HELPER!$G$8:$G$48,,1),""))</f>
        <v/>
      </c>
      <c r="Q109" s="155"/>
      <c r="R109" s="4"/>
      <c r="S109" s="4"/>
    </row>
    <row r="110" spans="1:19" ht="15" customHeight="1" x14ac:dyDescent="0.25">
      <c r="A110" s="4"/>
      <c r="B110" s="50">
        <v>45</v>
      </c>
      <c r="C110" s="254" t="str">
        <f>IF('INPUT DATA'!N55="","",'INPUT DATA'!N55)</f>
        <v/>
      </c>
      <c r="D110" s="255"/>
      <c r="E110" s="256"/>
      <c r="F110" s="161" t="str">
        <f>IF(TRIM(C110)="","",IFERROR(_xlfn.XLOOKUP(TRIM(C110),'TERM 1 Music and Arts'!$C$18:$C$118,'TERM 1 Music and Arts'!$AC$18:$AC$118),""))</f>
        <v/>
      </c>
      <c r="G110" s="176" t="str">
        <f>IF(TRIM(C110)="","",IFERROR(_xlfn.XLOOKUP(TRIM(C110),'TERM 1 PE and Health'!$C$18:$C$118,'TERM 1 PE and Health'!$AC$18:$AC$118),""))</f>
        <v/>
      </c>
      <c r="H110" s="176" t="str">
        <f t="shared" si="4"/>
        <v/>
      </c>
      <c r="I110" s="158" t="str">
        <f>IF(TRIM(C110)="","",IFERROR(_xlfn.XLOOKUP(TRIM(C110),'TERM 2 Music and Arts'!$C$18:$C$118,'TERM 2 Music and Arts'!$AC$18:$AC$118),""))</f>
        <v/>
      </c>
      <c r="J110" s="176" t="str">
        <f>IF(TRIM(C110)="","",IFERROR(_xlfn.XLOOKUP(TRIM(C110),'TERM 2 PE and Health'!$C$18:$C$118,'TERM 2 PE and Health'!$AC$18:$AC$118),""))</f>
        <v/>
      </c>
      <c r="K110" s="176" t="str">
        <f t="shared" si="5"/>
        <v/>
      </c>
      <c r="L110" s="158" t="str">
        <f>IF(TRIM(C110)="","",IFERROR(_xlfn.XLOOKUP(TRIM(C110),'TERM 3 Music and Arts'!$C$18:$C$118,'TERM 3 Music and Arts'!$AC$18:$AC$118),""))</f>
        <v/>
      </c>
      <c r="M110" s="182" t="str">
        <f>IF(TRIM(C110)="","",IFERROR(_xlfn.XLOOKUP(TRIM(C110),'TERM 3 PE and Health'!$C$18:$C$118,'TERM 3 PE and Health'!$AC$18:$AC$118),""))</f>
        <v/>
      </c>
      <c r="N110" s="159" t="str">
        <f t="shared" si="6"/>
        <v/>
      </c>
      <c r="O110" s="162" t="str">
        <f t="shared" si="7"/>
        <v/>
      </c>
      <c r="P110" s="160" t="str">
        <f>IF(C110="","",IFERROR(_xlfn.XLOOKUP(O110,HELPER!$F$8:$F$48,HELPER!$G$8:$G$48,,1),""))</f>
        <v/>
      </c>
      <c r="Q110" s="155"/>
      <c r="R110" s="4"/>
      <c r="S110" s="4"/>
    </row>
    <row r="111" spans="1:19" ht="15" customHeight="1" x14ac:dyDescent="0.25">
      <c r="A111" s="4"/>
      <c r="B111" s="50">
        <v>46</v>
      </c>
      <c r="C111" s="254" t="str">
        <f>IF('INPUT DATA'!N56="","",'INPUT DATA'!N56)</f>
        <v/>
      </c>
      <c r="D111" s="255"/>
      <c r="E111" s="256"/>
      <c r="F111" s="161" t="str">
        <f>IF(TRIM(C111)="","",IFERROR(_xlfn.XLOOKUP(TRIM(C111),'TERM 1 Music and Arts'!$C$18:$C$118,'TERM 1 Music and Arts'!$AC$18:$AC$118),""))</f>
        <v/>
      </c>
      <c r="G111" s="176" t="str">
        <f>IF(TRIM(C111)="","",IFERROR(_xlfn.XLOOKUP(TRIM(C111),'TERM 1 PE and Health'!$C$18:$C$118,'TERM 1 PE and Health'!$AC$18:$AC$118),""))</f>
        <v/>
      </c>
      <c r="H111" s="176" t="str">
        <f t="shared" si="4"/>
        <v/>
      </c>
      <c r="I111" s="158" t="str">
        <f>IF(TRIM(C111)="","",IFERROR(_xlfn.XLOOKUP(TRIM(C111),'TERM 2 Music and Arts'!$C$18:$C$118,'TERM 2 Music and Arts'!$AC$18:$AC$118),""))</f>
        <v/>
      </c>
      <c r="J111" s="176" t="str">
        <f>IF(TRIM(C111)="","",IFERROR(_xlfn.XLOOKUP(TRIM(C111),'TERM 2 PE and Health'!$C$18:$C$118,'TERM 2 PE and Health'!$AC$18:$AC$118),""))</f>
        <v/>
      </c>
      <c r="K111" s="176" t="str">
        <f t="shared" si="5"/>
        <v/>
      </c>
      <c r="L111" s="158" t="str">
        <f>IF(TRIM(C111)="","",IFERROR(_xlfn.XLOOKUP(TRIM(C111),'TERM 3 Music and Arts'!$C$18:$C$118,'TERM 3 Music and Arts'!$AC$18:$AC$118),""))</f>
        <v/>
      </c>
      <c r="M111" s="182" t="str">
        <f>IF(TRIM(C111)="","",IFERROR(_xlfn.XLOOKUP(TRIM(C111),'TERM 3 PE and Health'!$C$18:$C$118,'TERM 3 PE and Health'!$AC$18:$AC$118),""))</f>
        <v/>
      </c>
      <c r="N111" s="159" t="str">
        <f t="shared" si="6"/>
        <v/>
      </c>
      <c r="O111" s="162" t="str">
        <f t="shared" si="7"/>
        <v/>
      </c>
      <c r="P111" s="160" t="str">
        <f>IF(C111="","",IFERROR(_xlfn.XLOOKUP(O111,HELPER!$F$8:$F$48,HELPER!$G$8:$G$48,,1),""))</f>
        <v/>
      </c>
      <c r="Q111" s="155"/>
      <c r="R111" s="4"/>
      <c r="S111" s="4"/>
    </row>
    <row r="112" spans="1:19" ht="15" customHeight="1" x14ac:dyDescent="0.25">
      <c r="A112" s="4"/>
      <c r="B112" s="50">
        <v>47</v>
      </c>
      <c r="C112" s="254" t="str">
        <f>IF('INPUT DATA'!N57="","",'INPUT DATA'!N57)</f>
        <v/>
      </c>
      <c r="D112" s="255"/>
      <c r="E112" s="256"/>
      <c r="F112" s="161" t="str">
        <f>IF(TRIM(C112)="","",IFERROR(_xlfn.XLOOKUP(TRIM(C112),'TERM 1 Music and Arts'!$C$18:$C$118,'TERM 1 Music and Arts'!$AC$18:$AC$118),""))</f>
        <v/>
      </c>
      <c r="G112" s="176" t="str">
        <f>IF(TRIM(C112)="","",IFERROR(_xlfn.XLOOKUP(TRIM(C112),'TERM 1 PE and Health'!$C$18:$C$118,'TERM 1 PE and Health'!$AC$18:$AC$118),""))</f>
        <v/>
      </c>
      <c r="H112" s="176" t="str">
        <f t="shared" si="4"/>
        <v/>
      </c>
      <c r="I112" s="158" t="str">
        <f>IF(TRIM(C112)="","",IFERROR(_xlfn.XLOOKUP(TRIM(C112),'TERM 2 Music and Arts'!$C$18:$C$118,'TERM 2 Music and Arts'!$AC$18:$AC$118),""))</f>
        <v/>
      </c>
      <c r="J112" s="176" t="str">
        <f>IF(TRIM(C112)="","",IFERROR(_xlfn.XLOOKUP(TRIM(C112),'TERM 2 PE and Health'!$C$18:$C$118,'TERM 2 PE and Health'!$AC$18:$AC$118),""))</f>
        <v/>
      </c>
      <c r="K112" s="176" t="str">
        <f t="shared" si="5"/>
        <v/>
      </c>
      <c r="L112" s="158" t="str">
        <f>IF(TRIM(C112)="","",IFERROR(_xlfn.XLOOKUP(TRIM(C112),'TERM 3 Music and Arts'!$C$18:$C$118,'TERM 3 Music and Arts'!$AC$18:$AC$118),""))</f>
        <v/>
      </c>
      <c r="M112" s="182" t="str">
        <f>IF(TRIM(C112)="","",IFERROR(_xlfn.XLOOKUP(TRIM(C112),'TERM 3 PE and Health'!$C$18:$C$118,'TERM 3 PE and Health'!$AC$18:$AC$118),""))</f>
        <v/>
      </c>
      <c r="N112" s="159" t="str">
        <f t="shared" si="6"/>
        <v/>
      </c>
      <c r="O112" s="162" t="str">
        <f t="shared" si="7"/>
        <v/>
      </c>
      <c r="P112" s="160" t="str">
        <f>IF(C112="","",IFERROR(_xlfn.XLOOKUP(O112,HELPER!$F$8:$F$48,HELPER!$G$8:$G$48,,1),""))</f>
        <v/>
      </c>
      <c r="Q112" s="155"/>
      <c r="R112" s="4"/>
      <c r="S112" s="4"/>
    </row>
    <row r="113" spans="1:19" ht="15" customHeight="1" x14ac:dyDescent="0.25">
      <c r="A113" s="4"/>
      <c r="B113" s="50">
        <v>48</v>
      </c>
      <c r="C113" s="254" t="str">
        <f>IF('INPUT DATA'!N58="","",'INPUT DATA'!N58)</f>
        <v/>
      </c>
      <c r="D113" s="255"/>
      <c r="E113" s="256"/>
      <c r="F113" s="161" t="str">
        <f>IF(TRIM(C113)="","",IFERROR(_xlfn.XLOOKUP(TRIM(C113),'TERM 1 Music and Arts'!$C$18:$C$118,'TERM 1 Music and Arts'!$AC$18:$AC$118),""))</f>
        <v/>
      </c>
      <c r="G113" s="176" t="str">
        <f>IF(TRIM(C113)="","",IFERROR(_xlfn.XLOOKUP(TRIM(C113),'TERM 1 PE and Health'!$C$18:$C$118,'TERM 1 PE and Health'!$AC$18:$AC$118),""))</f>
        <v/>
      </c>
      <c r="H113" s="176" t="str">
        <f t="shared" si="4"/>
        <v/>
      </c>
      <c r="I113" s="158" t="str">
        <f>IF(TRIM(C113)="","",IFERROR(_xlfn.XLOOKUP(TRIM(C113),'TERM 2 Music and Arts'!$C$18:$C$118,'TERM 2 Music and Arts'!$AC$18:$AC$118),""))</f>
        <v/>
      </c>
      <c r="J113" s="176" t="str">
        <f>IF(TRIM(C113)="","",IFERROR(_xlfn.XLOOKUP(TRIM(C113),'TERM 2 PE and Health'!$C$18:$C$118,'TERM 2 PE and Health'!$AC$18:$AC$118),""))</f>
        <v/>
      </c>
      <c r="K113" s="176" t="str">
        <f t="shared" si="5"/>
        <v/>
      </c>
      <c r="L113" s="158" t="str">
        <f>IF(TRIM(C113)="","",IFERROR(_xlfn.XLOOKUP(TRIM(C113),'TERM 3 Music and Arts'!$C$18:$C$118,'TERM 3 Music and Arts'!$AC$18:$AC$118),""))</f>
        <v/>
      </c>
      <c r="M113" s="182" t="str">
        <f>IF(TRIM(C113)="","",IFERROR(_xlfn.XLOOKUP(TRIM(C113),'TERM 3 PE and Health'!$C$18:$C$118,'TERM 3 PE and Health'!$AC$18:$AC$118),""))</f>
        <v/>
      </c>
      <c r="N113" s="159" t="str">
        <f t="shared" si="6"/>
        <v/>
      </c>
      <c r="O113" s="162" t="str">
        <f t="shared" si="7"/>
        <v/>
      </c>
      <c r="P113" s="160" t="str">
        <f>IF(C113="","",IFERROR(_xlfn.XLOOKUP(O113,HELPER!$F$8:$F$48,HELPER!$G$8:$G$48,,1),""))</f>
        <v/>
      </c>
      <c r="Q113" s="155"/>
      <c r="R113" s="4"/>
      <c r="S113" s="4"/>
    </row>
    <row r="114" spans="1:19" ht="15" customHeight="1" x14ac:dyDescent="0.25">
      <c r="A114" s="4"/>
      <c r="B114" s="50">
        <v>49</v>
      </c>
      <c r="C114" s="254" t="str">
        <f>IF('INPUT DATA'!N59="","",'INPUT DATA'!N59)</f>
        <v/>
      </c>
      <c r="D114" s="255"/>
      <c r="E114" s="256"/>
      <c r="F114" s="161" t="str">
        <f>IF(TRIM(C114)="","",IFERROR(_xlfn.XLOOKUP(TRIM(C114),'TERM 1 Music and Arts'!$C$18:$C$118,'TERM 1 Music and Arts'!$AC$18:$AC$118),""))</f>
        <v/>
      </c>
      <c r="G114" s="176" t="str">
        <f>IF(TRIM(C114)="","",IFERROR(_xlfn.XLOOKUP(TRIM(C114),'TERM 1 PE and Health'!$C$18:$C$118,'TERM 1 PE and Health'!$AC$18:$AC$118),""))</f>
        <v/>
      </c>
      <c r="H114" s="176" t="str">
        <f t="shared" si="4"/>
        <v/>
      </c>
      <c r="I114" s="158" t="str">
        <f>IF(TRIM(C114)="","",IFERROR(_xlfn.XLOOKUP(TRIM(C114),'TERM 2 Music and Arts'!$C$18:$C$118,'TERM 2 Music and Arts'!$AC$18:$AC$118),""))</f>
        <v/>
      </c>
      <c r="J114" s="176" t="str">
        <f>IF(TRIM(C114)="","",IFERROR(_xlfn.XLOOKUP(TRIM(C114),'TERM 2 PE and Health'!$C$18:$C$118,'TERM 2 PE and Health'!$AC$18:$AC$118),""))</f>
        <v/>
      </c>
      <c r="K114" s="176" t="str">
        <f t="shared" si="5"/>
        <v/>
      </c>
      <c r="L114" s="192" t="str">
        <f>IF(TRIM(C114)="","",IFERROR(_xlfn.XLOOKUP(TRIM(C114),'TERM 3 Music and Arts'!$C$18:$C$118,'TERM 3 Music and Arts'!$AC$18:$AC$118),""))</f>
        <v/>
      </c>
      <c r="M114" s="193" t="str">
        <f>IF(TRIM(C114)="","",IFERROR(_xlfn.XLOOKUP(TRIM(C114),'TERM 3 PE and Health'!$C$18:$C$118,'TERM 3 PE and Health'!$AC$18:$AC$118),""))</f>
        <v/>
      </c>
      <c r="N114" s="194" t="str">
        <f t="shared" si="6"/>
        <v/>
      </c>
      <c r="O114" s="190" t="str">
        <f t="shared" si="7"/>
        <v/>
      </c>
      <c r="P114" s="160" t="str">
        <f>IF(C114="","",IFERROR(_xlfn.XLOOKUP(O114,HELPER!$F$8:$F$48,HELPER!$G$8:$G$48,,1),""))</f>
        <v/>
      </c>
      <c r="Q114" s="155"/>
      <c r="R114" s="4"/>
      <c r="S114" s="4"/>
    </row>
    <row r="115" spans="1:19" ht="15" customHeight="1" thickBot="1" x14ac:dyDescent="0.3">
      <c r="A115" s="4"/>
      <c r="B115" s="51">
        <v>50</v>
      </c>
      <c r="C115" s="316" t="str">
        <f>IF('INPUT DATA'!N60="","",'INPUT DATA'!N60)</f>
        <v/>
      </c>
      <c r="D115" s="317"/>
      <c r="E115" s="318"/>
      <c r="F115" s="163" t="str">
        <f>IF(TRIM(C115)="","",IFERROR(_xlfn.XLOOKUP(TRIM(C115),'TERM 1 Music and Arts'!$C$18:$C$118,'TERM 1 Music and Arts'!$AC$18:$AC$118),""))</f>
        <v/>
      </c>
      <c r="G115" s="164" t="str">
        <f>IF(TRIM(C115)="","",IFERROR(_xlfn.XLOOKUP(TRIM(C115),'TERM 1 PE and Health'!$C$18:$C$118,'TERM 1 PE and Health'!$AC$18:$AC$118),""))</f>
        <v/>
      </c>
      <c r="H115" s="183" t="str">
        <f t="shared" si="4"/>
        <v/>
      </c>
      <c r="I115" s="183" t="str">
        <f>IF(TRIM(C115)="","",IFERROR(_xlfn.XLOOKUP(TRIM(C115),'TERM 2 Music and Arts'!$C$18:$C$118,'TERM 2 Music and Arts'!$AC$18:$AC$118),""))</f>
        <v/>
      </c>
      <c r="J115" s="186" t="str">
        <f>IF(TRIM(C115)="","",IFERROR(_xlfn.XLOOKUP(TRIM(C115),'TERM 2 PE and Health'!$C$18:$C$118,'TERM 2 PE and Health'!$AC$18:$AC$118),""))</f>
        <v/>
      </c>
      <c r="K115" s="186" t="str">
        <f t="shared" si="5"/>
        <v/>
      </c>
      <c r="L115" s="195" t="str">
        <f>IF(TRIM(C115)="","",IFERROR(_xlfn.XLOOKUP(TRIM(C115),'TERM 3 Music and Arts'!$C$18:$C$118,'TERM 3 Music and Arts'!$AC$18:$AC$118),""))</f>
        <v/>
      </c>
      <c r="M115" s="196" t="str">
        <f>IF(TRIM(C115)="","",IFERROR(_xlfn.XLOOKUP(TRIM(C115),'TERM 3 PE and Health'!$C$18:$C$118,'TERM 3 PE and Health'!$AC$18:$AC$118),""))</f>
        <v/>
      </c>
      <c r="N115" s="197" t="str">
        <f t="shared" si="6"/>
        <v/>
      </c>
      <c r="O115" s="191" t="str">
        <f t="shared" si="7"/>
        <v/>
      </c>
      <c r="P115" s="165" t="str">
        <f>IF(C115="","",IFERROR(_xlfn.XLOOKUP(O115,HELPER!$F$8:$F$48,HELPER!$G$8:$G$48,,1),""))</f>
        <v/>
      </c>
      <c r="Q115" s="156"/>
      <c r="R115" s="4"/>
      <c r="S115" s="4"/>
    </row>
    <row r="116" spans="1:19" ht="13.2" x14ac:dyDescent="0.25">
      <c r="A116" s="4"/>
      <c r="B116" s="4"/>
      <c r="C116" s="315"/>
      <c r="D116" s="265"/>
      <c r="E116" s="265"/>
      <c r="F116" s="4"/>
      <c r="G116" s="174"/>
      <c r="H116" s="174"/>
      <c r="I116" s="174"/>
      <c r="J116" s="174"/>
      <c r="K116" s="174"/>
      <c r="L116" s="4"/>
      <c r="M116" s="174"/>
      <c r="N116" s="4"/>
      <c r="O116" s="4"/>
      <c r="P116" s="4"/>
      <c r="Q116" s="4"/>
      <c r="R116" s="4"/>
      <c r="S116" s="4"/>
    </row>
    <row r="117" spans="1:19" ht="13.2" x14ac:dyDescent="0.25">
      <c r="A117" s="4"/>
      <c r="B117" s="4"/>
      <c r="C117" s="4"/>
      <c r="D117" s="4"/>
      <c r="E117" s="4"/>
      <c r="F117" s="4"/>
      <c r="G117" s="174"/>
      <c r="H117" s="174"/>
      <c r="I117" s="174"/>
      <c r="J117" s="174"/>
      <c r="K117" s="174"/>
      <c r="L117" s="4"/>
      <c r="M117" s="174"/>
      <c r="N117" s="4"/>
      <c r="O117" s="4"/>
      <c r="P117" s="4"/>
      <c r="Q117" s="4"/>
      <c r="R117" s="4"/>
      <c r="S117" s="4"/>
    </row>
    <row r="118" spans="1:19" ht="13.2" x14ac:dyDescent="0.25">
      <c r="F118" s="52"/>
      <c r="G118" s="52"/>
      <c r="H118" s="52"/>
      <c r="I118" s="52"/>
      <c r="J118" s="52"/>
      <c r="K118" s="52"/>
      <c r="L118" s="52"/>
      <c r="M118" s="52"/>
      <c r="N118" s="52"/>
      <c r="O118" s="52"/>
      <c r="P118" s="52"/>
      <c r="Q118" s="52"/>
    </row>
  </sheetData>
  <mergeCells count="133">
    <mergeCell ref="O9:Q9"/>
    <mergeCell ref="D5:E5"/>
    <mergeCell ref="L5:N5"/>
    <mergeCell ref="B9:C9"/>
    <mergeCell ref="B2:Q3"/>
    <mergeCell ref="B8:Q8"/>
    <mergeCell ref="L6:N6"/>
    <mergeCell ref="O5:Q5"/>
    <mergeCell ref="O6:Q6"/>
    <mergeCell ref="D9:F9"/>
    <mergeCell ref="H9:I9"/>
    <mergeCell ref="J9:N9"/>
    <mergeCell ref="D6:J6"/>
    <mergeCell ref="G5:J5"/>
    <mergeCell ref="B10:C10"/>
    <mergeCell ref="O10:Q10"/>
    <mergeCell ref="F11:N11"/>
    <mergeCell ref="O11:O13"/>
    <mergeCell ref="P11:P13"/>
    <mergeCell ref="Q11:Q13"/>
    <mergeCell ref="B11:E13"/>
    <mergeCell ref="B14:Q14"/>
    <mergeCell ref="F12:G12"/>
    <mergeCell ref="I12:J12"/>
    <mergeCell ref="H12:H13"/>
    <mergeCell ref="K12:K13"/>
    <mergeCell ref="L12:M12"/>
    <mergeCell ref="N12:N13"/>
    <mergeCell ref="D10:F10"/>
    <mergeCell ref="H10:I10"/>
    <mergeCell ref="J10:N10"/>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90:E90"/>
    <mergeCell ref="C57:E57"/>
    <mergeCell ref="C58:E58"/>
    <mergeCell ref="C59:E59"/>
    <mergeCell ref="C60:E60"/>
    <mergeCell ref="C61:E61"/>
    <mergeCell ref="C62:E62"/>
    <mergeCell ref="C63:E63"/>
    <mergeCell ref="C64:E64"/>
    <mergeCell ref="B65:Q65"/>
    <mergeCell ref="C66:E66"/>
    <mergeCell ref="C67:E67"/>
    <mergeCell ref="C68:E68"/>
    <mergeCell ref="C69:E69"/>
    <mergeCell ref="C70:E70"/>
    <mergeCell ref="C71:E71"/>
    <mergeCell ref="C91:E91"/>
    <mergeCell ref="C92:E92"/>
    <mergeCell ref="C93:E93"/>
    <mergeCell ref="C94:E94"/>
    <mergeCell ref="C95:E95"/>
    <mergeCell ref="C96:E96"/>
    <mergeCell ref="C97:E97"/>
    <mergeCell ref="C98:E98"/>
    <mergeCell ref="C99:E99"/>
    <mergeCell ref="C100:E100"/>
    <mergeCell ref="C101:E101"/>
    <mergeCell ref="C102:E102"/>
    <mergeCell ref="C103:E103"/>
    <mergeCell ref="C111:E111"/>
    <mergeCell ref="C112:E112"/>
    <mergeCell ref="C113:E113"/>
    <mergeCell ref="C114:E114"/>
    <mergeCell ref="C115:E115"/>
    <mergeCell ref="C116:E116"/>
    <mergeCell ref="C104:E104"/>
    <mergeCell ref="C105:E105"/>
    <mergeCell ref="C106:E106"/>
    <mergeCell ref="C107:E107"/>
    <mergeCell ref="C108:E108"/>
    <mergeCell ref="C109:E109"/>
    <mergeCell ref="C110:E11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72:E72"/>
    <mergeCell ref="C73:E73"/>
    <mergeCell ref="C74:E74"/>
    <mergeCell ref="C75:E75"/>
    <mergeCell ref="C76:E76"/>
    <mergeCell ref="C77:E77"/>
    <mergeCell ref="C78:E78"/>
    <mergeCell ref="C79:E79"/>
    <mergeCell ref="C80:E80"/>
    <mergeCell ref="C81:E81"/>
    <mergeCell ref="C82:E82"/>
    <mergeCell ref="C83:E83"/>
    <mergeCell ref="C84:E84"/>
    <mergeCell ref="C85:E85"/>
    <mergeCell ref="C86:E86"/>
    <mergeCell ref="C87:E87"/>
    <mergeCell ref="C88:E88"/>
    <mergeCell ref="C89:E89"/>
  </mergeCells>
  <pageMargins left="0.7" right="0.7" top="0.75" bottom="0.75" header="0.3" footer="0.3"/>
  <pageSetup paperSize="9" scale="61"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outlinePr summaryBelow="0" summaryRight="0"/>
  </sheetPr>
  <dimension ref="A2:I50"/>
  <sheetViews>
    <sheetView showGridLines="0" workbookViewId="0">
      <pane ySplit="7" topLeftCell="A32" activePane="bottomLeft" state="frozen"/>
      <selection pane="bottomLeft" activeCell="E60" sqref="E60"/>
    </sheetView>
  </sheetViews>
  <sheetFormatPr defaultColWidth="12.6640625" defaultRowHeight="15.75" customHeight="1" x14ac:dyDescent="0.25"/>
  <cols>
    <col min="1" max="1" width="3.88671875" customWidth="1"/>
    <col min="2" max="3" width="15.109375" customWidth="1"/>
    <col min="4" max="4" width="21.109375" customWidth="1"/>
    <col min="6" max="7" width="17.44140625" customWidth="1"/>
    <col min="8" max="8" width="25.44140625" customWidth="1"/>
    <col min="9" max="9" width="3.88671875" customWidth="1"/>
  </cols>
  <sheetData>
    <row r="2" spans="1:9" ht="37.200000000000003" customHeight="1" x14ac:dyDescent="0.65">
      <c r="B2" s="53" t="s">
        <v>43</v>
      </c>
      <c r="C2" s="54"/>
    </row>
    <row r="3" spans="1:9" ht="36" customHeight="1" x14ac:dyDescent="0.5">
      <c r="B3" s="55" t="s">
        <v>44</v>
      </c>
      <c r="C3" s="54"/>
    </row>
    <row r="5" spans="1:9" ht="15.75" customHeight="1" thickBot="1" x14ac:dyDescent="0.3"/>
    <row r="6" spans="1:9" ht="15.75" customHeight="1" thickBot="1" x14ac:dyDescent="0.35">
      <c r="A6" s="56"/>
      <c r="B6" s="382" t="s">
        <v>45</v>
      </c>
      <c r="C6" s="265"/>
      <c r="D6" s="265"/>
      <c r="E6" s="57"/>
      <c r="F6" s="383" t="s">
        <v>38</v>
      </c>
      <c r="G6" s="384"/>
      <c r="H6" s="385"/>
      <c r="I6" s="56"/>
    </row>
    <row r="7" spans="1:9" ht="15.75" customHeight="1" thickBot="1" x14ac:dyDescent="0.35">
      <c r="B7" s="92" t="s">
        <v>46</v>
      </c>
      <c r="C7" s="93" t="s">
        <v>47</v>
      </c>
      <c r="D7" s="94" t="s">
        <v>48</v>
      </c>
      <c r="E7" s="57"/>
      <c r="F7" s="97" t="s">
        <v>49</v>
      </c>
      <c r="G7" s="98" t="s">
        <v>21</v>
      </c>
      <c r="H7" s="99" t="s">
        <v>50</v>
      </c>
    </row>
    <row r="8" spans="1:9" ht="15.75" customHeight="1" x14ac:dyDescent="0.3">
      <c r="B8" s="89">
        <v>99.5</v>
      </c>
      <c r="C8" s="90">
        <v>100</v>
      </c>
      <c r="D8" s="91">
        <v>100</v>
      </c>
      <c r="F8" s="95">
        <v>100</v>
      </c>
      <c r="G8" s="96" t="s">
        <v>51</v>
      </c>
      <c r="H8" s="386" t="s">
        <v>52</v>
      </c>
    </row>
    <row r="9" spans="1:9" ht="15.75" customHeight="1" x14ac:dyDescent="0.3">
      <c r="B9" s="83">
        <v>98.32</v>
      </c>
      <c r="C9" s="79">
        <v>99.49</v>
      </c>
      <c r="D9" s="82">
        <v>99</v>
      </c>
      <c r="F9" s="58">
        <v>99</v>
      </c>
      <c r="G9" s="59" t="s">
        <v>51</v>
      </c>
      <c r="H9" s="379"/>
    </row>
    <row r="10" spans="1:9" ht="15.75" customHeight="1" x14ac:dyDescent="0.3">
      <c r="B10" s="83">
        <v>97.14</v>
      </c>
      <c r="C10" s="79">
        <v>98.31</v>
      </c>
      <c r="D10" s="82">
        <v>98</v>
      </c>
      <c r="F10" s="58">
        <v>98</v>
      </c>
      <c r="G10" s="59" t="s">
        <v>51</v>
      </c>
      <c r="H10" s="379"/>
    </row>
    <row r="11" spans="1:9" ht="15.75" customHeight="1" x14ac:dyDescent="0.3">
      <c r="B11" s="83">
        <v>95.96</v>
      </c>
      <c r="C11" s="79">
        <v>97.13</v>
      </c>
      <c r="D11" s="82">
        <v>97</v>
      </c>
      <c r="F11" s="58">
        <v>97</v>
      </c>
      <c r="G11" s="59" t="s">
        <v>51</v>
      </c>
      <c r="H11" s="379"/>
    </row>
    <row r="12" spans="1:9" ht="15.75" customHeight="1" x14ac:dyDescent="0.3">
      <c r="B12" s="83">
        <v>94.78</v>
      </c>
      <c r="C12" s="79">
        <v>95.95</v>
      </c>
      <c r="D12" s="82">
        <v>96</v>
      </c>
      <c r="F12" s="58">
        <v>96</v>
      </c>
      <c r="G12" s="59" t="s">
        <v>51</v>
      </c>
      <c r="H12" s="379"/>
    </row>
    <row r="13" spans="1:9" ht="15.75" customHeight="1" x14ac:dyDescent="0.3">
      <c r="B13" s="81">
        <v>93.6</v>
      </c>
      <c r="C13" s="79">
        <v>94.77</v>
      </c>
      <c r="D13" s="82">
        <v>95</v>
      </c>
      <c r="F13" s="58">
        <v>95</v>
      </c>
      <c r="G13" s="59" t="s">
        <v>51</v>
      </c>
      <c r="H13" s="379"/>
    </row>
    <row r="14" spans="1:9" ht="15.75" customHeight="1" x14ac:dyDescent="0.3">
      <c r="B14" s="83">
        <v>92.42</v>
      </c>
      <c r="C14" s="79">
        <v>93.59</v>
      </c>
      <c r="D14" s="82">
        <v>94</v>
      </c>
      <c r="F14" s="58">
        <v>94</v>
      </c>
      <c r="G14" s="59" t="s">
        <v>51</v>
      </c>
      <c r="H14" s="379"/>
    </row>
    <row r="15" spans="1:9" ht="15.75" customHeight="1" x14ac:dyDescent="0.3">
      <c r="B15" s="83">
        <v>91.24</v>
      </c>
      <c r="C15" s="79">
        <v>92.41</v>
      </c>
      <c r="D15" s="82">
        <v>93</v>
      </c>
      <c r="F15" s="58">
        <v>93</v>
      </c>
      <c r="G15" s="59" t="s">
        <v>51</v>
      </c>
      <c r="H15" s="379"/>
    </row>
    <row r="16" spans="1:9" ht="15.75" customHeight="1" x14ac:dyDescent="0.3">
      <c r="B16" s="83">
        <v>90.06</v>
      </c>
      <c r="C16" s="79">
        <v>91.23</v>
      </c>
      <c r="D16" s="82">
        <v>92</v>
      </c>
      <c r="F16" s="58">
        <v>92</v>
      </c>
      <c r="G16" s="59" t="s">
        <v>51</v>
      </c>
      <c r="H16" s="379"/>
    </row>
    <row r="17" spans="2:8" ht="15.75" customHeight="1" x14ac:dyDescent="0.3">
      <c r="B17" s="83">
        <v>88.88</v>
      </c>
      <c r="C17" s="79">
        <v>90.05</v>
      </c>
      <c r="D17" s="82">
        <v>91</v>
      </c>
      <c r="F17" s="58">
        <v>91</v>
      </c>
      <c r="G17" s="59" t="s">
        <v>51</v>
      </c>
      <c r="H17" s="379"/>
    </row>
    <row r="18" spans="2:8" ht="15.75" customHeight="1" x14ac:dyDescent="0.3">
      <c r="B18" s="81">
        <v>87.7</v>
      </c>
      <c r="C18" s="79">
        <v>88.87</v>
      </c>
      <c r="D18" s="82">
        <v>90</v>
      </c>
      <c r="F18" s="58">
        <v>90</v>
      </c>
      <c r="G18" s="59" t="s">
        <v>51</v>
      </c>
      <c r="H18" s="380"/>
    </row>
    <row r="19" spans="2:8" ht="15.75" customHeight="1" x14ac:dyDescent="0.3">
      <c r="B19" s="83">
        <v>86.52</v>
      </c>
      <c r="C19" s="79">
        <v>87.69</v>
      </c>
      <c r="D19" s="82">
        <v>89</v>
      </c>
      <c r="F19" s="58">
        <v>89</v>
      </c>
      <c r="G19" s="59" t="s">
        <v>53</v>
      </c>
      <c r="H19" s="378" t="s">
        <v>54</v>
      </c>
    </row>
    <row r="20" spans="2:8" ht="15.75" customHeight="1" x14ac:dyDescent="0.3">
      <c r="B20" s="83">
        <v>85.34</v>
      </c>
      <c r="C20" s="79">
        <v>86.51</v>
      </c>
      <c r="D20" s="82">
        <v>88</v>
      </c>
      <c r="F20" s="58">
        <v>88</v>
      </c>
      <c r="G20" s="59" t="s">
        <v>53</v>
      </c>
      <c r="H20" s="379"/>
    </row>
    <row r="21" spans="2:8" ht="15.75" customHeight="1" x14ac:dyDescent="0.3">
      <c r="B21" s="83">
        <v>84.16</v>
      </c>
      <c r="C21" s="79">
        <v>85.33</v>
      </c>
      <c r="D21" s="82">
        <v>87</v>
      </c>
      <c r="F21" s="58">
        <v>87</v>
      </c>
      <c r="G21" s="59" t="s">
        <v>53</v>
      </c>
      <c r="H21" s="379"/>
    </row>
    <row r="22" spans="2:8" ht="15.75" customHeight="1" x14ac:dyDescent="0.3">
      <c r="B22" s="83">
        <v>82.98</v>
      </c>
      <c r="C22" s="79">
        <v>84.15</v>
      </c>
      <c r="D22" s="82">
        <v>86</v>
      </c>
      <c r="F22" s="58">
        <v>86</v>
      </c>
      <c r="G22" s="59" t="s">
        <v>53</v>
      </c>
      <c r="H22" s="379"/>
    </row>
    <row r="23" spans="2:8" ht="15.75" customHeight="1" x14ac:dyDescent="0.3">
      <c r="B23" s="83">
        <v>81.8</v>
      </c>
      <c r="C23" s="79">
        <v>82.97</v>
      </c>
      <c r="D23" s="82">
        <v>85</v>
      </c>
      <c r="F23" s="58">
        <v>85</v>
      </c>
      <c r="G23" s="59" t="s">
        <v>53</v>
      </c>
      <c r="H23" s="379"/>
    </row>
    <row r="24" spans="2:8" ht="15.75" customHeight="1" x14ac:dyDescent="0.3">
      <c r="B24" s="83">
        <v>80.62</v>
      </c>
      <c r="C24" s="79">
        <v>81.790000000000006</v>
      </c>
      <c r="D24" s="82">
        <v>84</v>
      </c>
      <c r="F24" s="58">
        <v>84</v>
      </c>
      <c r="G24" s="59" t="s">
        <v>53</v>
      </c>
      <c r="H24" s="379"/>
    </row>
    <row r="25" spans="2:8" ht="15.75" customHeight="1" x14ac:dyDescent="0.3">
      <c r="B25" s="83">
        <v>79.44</v>
      </c>
      <c r="C25" s="79">
        <v>80.61</v>
      </c>
      <c r="D25" s="82">
        <v>83</v>
      </c>
      <c r="F25" s="58">
        <v>83</v>
      </c>
      <c r="G25" s="59" t="s">
        <v>53</v>
      </c>
      <c r="H25" s="379"/>
    </row>
    <row r="26" spans="2:8" ht="15.75" customHeight="1" x14ac:dyDescent="0.3">
      <c r="B26" s="83">
        <v>78.260000000000005</v>
      </c>
      <c r="C26" s="79">
        <v>79.430000000000007</v>
      </c>
      <c r="D26" s="82">
        <v>82</v>
      </c>
      <c r="F26" s="58">
        <v>82</v>
      </c>
      <c r="G26" s="59" t="s">
        <v>53</v>
      </c>
      <c r="H26" s="379"/>
    </row>
    <row r="27" spans="2:8" ht="15.75" customHeight="1" x14ac:dyDescent="0.3">
      <c r="B27" s="83">
        <v>77.08</v>
      </c>
      <c r="C27" s="79">
        <v>78.25</v>
      </c>
      <c r="D27" s="82">
        <v>81</v>
      </c>
      <c r="F27" s="58">
        <v>81</v>
      </c>
      <c r="G27" s="59" t="s">
        <v>53</v>
      </c>
      <c r="H27" s="379"/>
    </row>
    <row r="28" spans="2:8" ht="15.75" customHeight="1" x14ac:dyDescent="0.3">
      <c r="B28" s="83">
        <v>75.900000000000006</v>
      </c>
      <c r="C28" s="79">
        <v>77.069999999999993</v>
      </c>
      <c r="D28" s="82">
        <v>80</v>
      </c>
      <c r="F28" s="58">
        <v>80</v>
      </c>
      <c r="G28" s="59" t="s">
        <v>53</v>
      </c>
      <c r="H28" s="380"/>
    </row>
    <row r="29" spans="2:8" ht="15.75" customHeight="1" x14ac:dyDescent="0.3">
      <c r="B29" s="83">
        <v>74.72</v>
      </c>
      <c r="C29" s="79">
        <v>75.89</v>
      </c>
      <c r="D29" s="82">
        <v>79</v>
      </c>
      <c r="F29" s="58">
        <v>79</v>
      </c>
      <c r="G29" s="59" t="s">
        <v>55</v>
      </c>
      <c r="H29" s="378" t="s">
        <v>56</v>
      </c>
    </row>
    <row r="30" spans="2:8" ht="15.75" customHeight="1" x14ac:dyDescent="0.3">
      <c r="B30" s="83">
        <v>73.540000000000006</v>
      </c>
      <c r="C30" s="79">
        <v>74.709999999999994</v>
      </c>
      <c r="D30" s="82">
        <v>78</v>
      </c>
      <c r="F30" s="58">
        <v>78</v>
      </c>
      <c r="G30" s="59" t="s">
        <v>55</v>
      </c>
      <c r="H30" s="379"/>
    </row>
    <row r="31" spans="2:8" ht="15.75" customHeight="1" x14ac:dyDescent="0.3">
      <c r="B31" s="83">
        <v>72.36</v>
      </c>
      <c r="C31" s="79">
        <v>73.53</v>
      </c>
      <c r="D31" s="82">
        <v>77</v>
      </c>
      <c r="F31" s="58">
        <v>77</v>
      </c>
      <c r="G31" s="59" t="s">
        <v>55</v>
      </c>
      <c r="H31" s="379"/>
    </row>
    <row r="32" spans="2:8" ht="15.75" customHeight="1" x14ac:dyDescent="0.3">
      <c r="B32" s="83">
        <v>71.180000000000007</v>
      </c>
      <c r="C32" s="79">
        <v>72.349999999999994</v>
      </c>
      <c r="D32" s="82">
        <v>76</v>
      </c>
      <c r="F32" s="58">
        <v>76</v>
      </c>
      <c r="G32" s="59" t="s">
        <v>55</v>
      </c>
      <c r="H32" s="379"/>
    </row>
    <row r="33" spans="2:8" ht="15.75" customHeight="1" x14ac:dyDescent="0.3">
      <c r="B33" s="84">
        <v>70</v>
      </c>
      <c r="C33" s="80">
        <v>71.17</v>
      </c>
      <c r="D33" s="85">
        <v>75</v>
      </c>
      <c r="F33" s="58">
        <v>75</v>
      </c>
      <c r="G33" s="59" t="s">
        <v>55</v>
      </c>
      <c r="H33" s="380"/>
    </row>
    <row r="34" spans="2:8" ht="15.6" x14ac:dyDescent="0.3">
      <c r="B34" s="83">
        <v>65.34</v>
      </c>
      <c r="C34" s="79">
        <v>69.989999999999995</v>
      </c>
      <c r="D34" s="82">
        <v>74</v>
      </c>
      <c r="F34" s="58">
        <v>74</v>
      </c>
      <c r="G34" s="59" t="s">
        <v>57</v>
      </c>
      <c r="H34" s="378" t="s">
        <v>58</v>
      </c>
    </row>
    <row r="35" spans="2:8" ht="15.6" x14ac:dyDescent="0.3">
      <c r="B35" s="83">
        <v>60.67</v>
      </c>
      <c r="C35" s="79">
        <v>65.33</v>
      </c>
      <c r="D35" s="82">
        <v>73</v>
      </c>
      <c r="F35" s="58">
        <v>73</v>
      </c>
      <c r="G35" s="59" t="s">
        <v>57</v>
      </c>
      <c r="H35" s="379"/>
    </row>
    <row r="36" spans="2:8" ht="15.6" x14ac:dyDescent="0.3">
      <c r="B36" s="83">
        <v>56.01</v>
      </c>
      <c r="C36" s="79">
        <v>60.66</v>
      </c>
      <c r="D36" s="82">
        <v>72</v>
      </c>
      <c r="F36" s="58">
        <v>72</v>
      </c>
      <c r="G36" s="59" t="s">
        <v>57</v>
      </c>
      <c r="H36" s="379"/>
    </row>
    <row r="37" spans="2:8" ht="15.6" x14ac:dyDescent="0.3">
      <c r="B37" s="83">
        <v>51.34</v>
      </c>
      <c r="C37" s="78">
        <v>56</v>
      </c>
      <c r="D37" s="82">
        <v>71</v>
      </c>
      <c r="F37" s="58">
        <v>71</v>
      </c>
      <c r="G37" s="59" t="s">
        <v>57</v>
      </c>
      <c r="H37" s="379"/>
    </row>
    <row r="38" spans="2:8" ht="15.6" x14ac:dyDescent="0.3">
      <c r="B38" s="83">
        <v>46.67</v>
      </c>
      <c r="C38" s="79">
        <v>51.33</v>
      </c>
      <c r="D38" s="82">
        <v>70</v>
      </c>
      <c r="F38" s="58">
        <v>70</v>
      </c>
      <c r="G38" s="59" t="s">
        <v>57</v>
      </c>
      <c r="H38" s="379"/>
    </row>
    <row r="39" spans="2:8" ht="15.6" x14ac:dyDescent="0.3">
      <c r="B39" s="83">
        <v>42.01</v>
      </c>
      <c r="C39" s="79">
        <v>46.66</v>
      </c>
      <c r="D39" s="82">
        <v>69</v>
      </c>
      <c r="F39" s="58">
        <v>69</v>
      </c>
      <c r="G39" s="59" t="s">
        <v>57</v>
      </c>
      <c r="H39" s="379"/>
    </row>
    <row r="40" spans="2:8" ht="15.6" x14ac:dyDescent="0.3">
      <c r="B40" s="83">
        <v>37.340000000000003</v>
      </c>
      <c r="C40" s="78">
        <v>42</v>
      </c>
      <c r="D40" s="82">
        <v>68</v>
      </c>
      <c r="F40" s="58">
        <v>68</v>
      </c>
      <c r="G40" s="59" t="s">
        <v>57</v>
      </c>
      <c r="H40" s="379"/>
    </row>
    <row r="41" spans="2:8" ht="15.6" x14ac:dyDescent="0.3">
      <c r="B41" s="83">
        <v>32.68</v>
      </c>
      <c r="C41" s="79">
        <v>37.33</v>
      </c>
      <c r="D41" s="82">
        <v>67</v>
      </c>
      <c r="F41" s="58">
        <v>67</v>
      </c>
      <c r="G41" s="59" t="s">
        <v>57</v>
      </c>
      <c r="H41" s="379"/>
    </row>
    <row r="42" spans="2:8" ht="15.6" x14ac:dyDescent="0.3">
      <c r="B42" s="83">
        <v>28.01</v>
      </c>
      <c r="C42" s="79">
        <v>32.67</v>
      </c>
      <c r="D42" s="82">
        <v>66</v>
      </c>
      <c r="F42" s="58">
        <v>66</v>
      </c>
      <c r="G42" s="59" t="s">
        <v>57</v>
      </c>
      <c r="H42" s="379"/>
    </row>
    <row r="43" spans="2:8" ht="15.6" x14ac:dyDescent="0.3">
      <c r="B43" s="83">
        <v>23.35</v>
      </c>
      <c r="C43" s="78">
        <v>28</v>
      </c>
      <c r="D43" s="82">
        <v>65</v>
      </c>
      <c r="F43" s="58">
        <v>65</v>
      </c>
      <c r="G43" s="59" t="s">
        <v>57</v>
      </c>
      <c r="H43" s="380"/>
    </row>
    <row r="44" spans="2:8" ht="15.6" x14ac:dyDescent="0.3">
      <c r="B44" s="83">
        <v>18.68</v>
      </c>
      <c r="C44" s="79">
        <v>23.34</v>
      </c>
      <c r="D44" s="82">
        <v>64</v>
      </c>
      <c r="F44" s="58">
        <v>64</v>
      </c>
      <c r="G44" s="59" t="s">
        <v>59</v>
      </c>
      <c r="H44" s="378" t="s">
        <v>60</v>
      </c>
    </row>
    <row r="45" spans="2:8" ht="15.6" x14ac:dyDescent="0.3">
      <c r="B45" s="83">
        <v>14.01</v>
      </c>
      <c r="C45" s="79">
        <v>18.670000000000002</v>
      </c>
      <c r="D45" s="82">
        <v>63</v>
      </c>
      <c r="F45" s="58">
        <v>63</v>
      </c>
      <c r="G45" s="59" t="s">
        <v>59</v>
      </c>
      <c r="H45" s="379"/>
    </row>
    <row r="46" spans="2:8" ht="15.6" x14ac:dyDescent="0.3">
      <c r="B46" s="83">
        <v>9.35</v>
      </c>
      <c r="C46" s="78">
        <v>14</v>
      </c>
      <c r="D46" s="82">
        <v>62</v>
      </c>
      <c r="F46" s="58">
        <v>62</v>
      </c>
      <c r="G46" s="59" t="s">
        <v>59</v>
      </c>
      <c r="H46" s="379"/>
    </row>
    <row r="47" spans="2:8" ht="15.6" x14ac:dyDescent="0.3">
      <c r="B47" s="83">
        <v>4.68</v>
      </c>
      <c r="C47" s="79">
        <v>9.34</v>
      </c>
      <c r="D47" s="82">
        <v>61</v>
      </c>
      <c r="F47" s="58">
        <v>61</v>
      </c>
      <c r="G47" s="59" t="s">
        <v>59</v>
      </c>
      <c r="H47" s="379"/>
    </row>
    <row r="48" spans="2:8" ht="16.2" thickBot="1" x14ac:dyDescent="0.35">
      <c r="B48" s="86">
        <v>0</v>
      </c>
      <c r="C48" s="87">
        <v>4.67</v>
      </c>
      <c r="D48" s="88">
        <v>60</v>
      </c>
      <c r="F48" s="60">
        <v>60</v>
      </c>
      <c r="G48" s="61" t="s">
        <v>59</v>
      </c>
      <c r="H48" s="381"/>
    </row>
    <row r="49" spans="2:8" ht="15" x14ac:dyDescent="0.25">
      <c r="B49" s="52"/>
      <c r="C49" s="52"/>
      <c r="D49" s="52"/>
      <c r="G49" s="52"/>
      <c r="H49" s="62"/>
    </row>
    <row r="50" spans="2:8" ht="15" x14ac:dyDescent="0.25">
      <c r="B50" s="52"/>
      <c r="C50" s="52"/>
      <c r="D50" s="52"/>
      <c r="G50" s="52"/>
      <c r="H50" s="62"/>
    </row>
  </sheetData>
  <sheetProtection algorithmName="SHA-512" hashValue="GheGbZmNBCqOiboAWdpCwu9PZvHBiaXDmDSXg5zEexNLm9XP7ROaTodjdeRMpZXoI/3hBk+sAeZl9B9OSOB8og==" saltValue="8CNm4Bg1ftMZV6zGX7GSoQ==" spinCount="100000" sheet="1" objects="1" scenarios="1"/>
  <mergeCells count="7">
    <mergeCell ref="H34:H43"/>
    <mergeCell ref="H44:H48"/>
    <mergeCell ref="B6:D6"/>
    <mergeCell ref="F6:H6"/>
    <mergeCell ref="H8:H18"/>
    <mergeCell ref="H19:H28"/>
    <mergeCell ref="H29:H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INPUT DATA</vt:lpstr>
      <vt:lpstr>TERM 1 Music and Arts</vt:lpstr>
      <vt:lpstr>TERM 1 PE and Health</vt:lpstr>
      <vt:lpstr>TERM 2 Music and Arts</vt:lpstr>
      <vt:lpstr>TERM 2 PE and Health</vt:lpstr>
      <vt:lpstr>TERM 3 Music and Arts</vt:lpstr>
      <vt:lpstr>TERM 3 PE and Health</vt:lpstr>
      <vt:lpstr>FINAL GRADES</vt:lpstr>
      <vt:lpstr>HELPER</vt:lpstr>
      <vt:lpstr>'TERM 1 Music and Arts'!Print_Area</vt:lpstr>
      <vt:lpstr>'TERM 1 PE and Health'!Print_Area</vt:lpstr>
      <vt:lpstr>'TERM 2 Music and Arts'!Print_Area</vt:lpstr>
      <vt:lpstr>'TERM 2 PE and Health'!Print_Area</vt:lpstr>
      <vt:lpstr>'TERM 3 Music and Arts'!Print_Area</vt:lpstr>
      <vt:lpstr>'TERM 3 PE and Health'!Print_Area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Ronkyle Soriano</cp:lastModifiedBy>
  <cp:lastPrinted>2026-08-25T06:29:07Z</cp:lastPrinted>
  <dcterms:modified xsi:type="dcterms:W3CDTF">2026-08-28T11:45:49Z</dcterms:modified>
</cp:coreProperties>
</file>